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280" tabRatio="630"/>
  </bookViews>
  <sheets>
    <sheet name="記入例" sheetId="1" r:id="rId1"/>
    <sheet name="member" sheetId="2" r:id="rId2"/>
    <sheet name="シニア 50男子" sheetId="3" r:id="rId3"/>
    <sheet name="シニア 55男子" sheetId="4" r:id="rId4"/>
    <sheet name="シニア 60男子" sheetId="5" r:id="rId5"/>
    <sheet name="シニア 65男子" sheetId="6" r:id="rId6"/>
    <sheet name="シニア 70男子" sheetId="7" r:id="rId7"/>
    <sheet name="シニア 75男子" sheetId="8" r:id="rId8"/>
    <sheet name="シニア 80男子" sheetId="9" r:id="rId9"/>
    <sheet name="シニア 50女子" sheetId="10" r:id="rId10"/>
    <sheet name="シニア 55女子" sheetId="11" r:id="rId11"/>
    <sheet name="シニア 60女子" sheetId="12" r:id="rId12"/>
    <sheet name="シニア 65女子" sheetId="13" r:id="rId13"/>
    <sheet name="シニア 70女子" sheetId="14" r:id="rId14"/>
    <sheet name="シニア 75女子" sheetId="15" r:id="rId15"/>
    <sheet name="シニア 80女子" sheetId="16" r:id="rId16"/>
    <sheet name="変更届" sheetId="17" r:id="rId17"/>
  </sheets>
  <definedNames>
    <definedName name="_xlnm.Print_Area" localSheetId="0">記入例!$A$2:P34</definedName>
    <definedName name="_xlnm.Print_Area" localSheetId="2">'シニア 50男子'!$A$2:P34</definedName>
    <definedName name="_xlnm.Print_Area" localSheetId="3">'シニア 55男子'!$A$2:P34</definedName>
    <definedName name="_xlnm.Print_Area" localSheetId="4">'シニア 60男子'!$A$2:P34</definedName>
    <definedName name="_xlnm.Print_Area" localSheetId="5">'シニア 65男子'!$A$2:P34</definedName>
    <definedName name="_xlnm.Print_Area" localSheetId="6">'シニア 70男子'!$A$2:P34</definedName>
    <definedName name="_xlnm.Print_Area" localSheetId="7">'シニア 75男子'!$A$2:P34</definedName>
    <definedName name="_xlnm.Print_Area" localSheetId="8">'シニア 80男子'!$A$2:P34</definedName>
    <definedName name="_xlnm.Print_Area" localSheetId="9">'シニア 50女子'!$A$2:P34</definedName>
    <definedName name="_xlnm.Print_Area" localSheetId="10">'シニア 55女子'!$A$2:P34</definedName>
    <definedName name="_xlnm.Print_Area" localSheetId="11">'シニア 60女子'!$A$2:P34</definedName>
    <definedName name="_xlnm.Print_Area" localSheetId="12">'シニア 65女子'!$A$2:P34</definedName>
    <definedName name="_xlnm.Print_Area" localSheetId="13">'シニア 70女子'!$A$2:P34</definedName>
    <definedName name="_xlnm.Print_Area" localSheetId="14">'シニア 75女子'!$A$2:P34</definedName>
    <definedName name="_xlnm.Print_Area" localSheetId="15">'シニア 80女子'!$A$2:P34</definedName>
    <definedName name="_xlnm.Print_Area" localSheetId="16">変更届!$A$1:J32</definedName>
    <definedName name="会員登録">member!$A$1:$Y$20000</definedName>
  </definedNames>
  <calcPr calcId="144525"/>
</workbook>
</file>

<file path=xl/sharedStrings.xml><?xml version="1.0" encoding="utf-8"?>
<sst xmlns="http://schemas.openxmlformats.org/spreadsheetml/2006/main" count="156">
  <si>
    <t>令和４年度　西日本シニアソフトテニス選手権大会申込書</t>
  </si>
  <si>
    <t>府県名</t>
  </si>
  <si>
    <t>広島県</t>
  </si>
  <si>
    <t>種別</t>
  </si>
  <si>
    <t>年齢基準日</t>
  </si>
  <si>
    <t>順位</t>
  </si>
  <si>
    <t>Ａ選手氏名</t>
  </si>
  <si>
    <t>Ｂ選手氏名</t>
  </si>
  <si>
    <t>Ａ府県</t>
  </si>
  <si>
    <t>Ａ所属団体</t>
  </si>
  <si>
    <t>Ｂ府県</t>
  </si>
  <si>
    <t>Ｂ所属団体</t>
  </si>
  <si>
    <t>Ａ年齢</t>
  </si>
  <si>
    <t>生年月日</t>
  </si>
  <si>
    <t>会員登録番号</t>
  </si>
  <si>
    <t>審判級</t>
  </si>
  <si>
    <t>Ｂ年齢</t>
  </si>
  <si>
    <t>備考</t>
  </si>
  <si>
    <t>岐阜県</t>
  </si>
  <si>
    <t>シニア５０歳男子</t>
  </si>
  <si>
    <t>愛知県</t>
  </si>
  <si>
    <t>シニア５５歳男子</t>
  </si>
  <si>
    <t>三重県</t>
  </si>
  <si>
    <t>シニア６０歳男子</t>
  </si>
  <si>
    <t>滋賀県</t>
  </si>
  <si>
    <t>シニア６５歳男子</t>
  </si>
  <si>
    <t>京都府</t>
  </si>
  <si>
    <t>シニア７０歳男子</t>
  </si>
  <si>
    <t>大阪府</t>
  </si>
  <si>
    <t>シニア７５歳男子</t>
  </si>
  <si>
    <t>兵庫県</t>
  </si>
  <si>
    <t>シニア８０歳男子</t>
  </si>
  <si>
    <t>奈良県</t>
  </si>
  <si>
    <t>シニア５０歳女子</t>
  </si>
  <si>
    <t>和歌山県</t>
  </si>
  <si>
    <t>シニア５５歳女子</t>
  </si>
  <si>
    <t>岡山県</t>
  </si>
  <si>
    <t>シニア６０歳女子</t>
  </si>
  <si>
    <t>島根県</t>
  </si>
  <si>
    <t>シニア６５歳女子</t>
  </si>
  <si>
    <t>シニア７０歳女子</t>
  </si>
  <si>
    <t>鳥取県</t>
  </si>
  <si>
    <t>シニア７５歳女子</t>
  </si>
  <si>
    <t>山口県</t>
  </si>
  <si>
    <t>シニア８０歳女子</t>
  </si>
  <si>
    <t>徳島県</t>
  </si>
  <si>
    <t>香川県</t>
  </si>
  <si>
    <t>高知県</t>
  </si>
  <si>
    <t>上記のとおり参加料は１ペア４，０００円×　　ペア＝　　　　　　円を添えて申し込みます。（会員未登録選手の場合は　１ペア　６，０００円）</t>
  </si>
  <si>
    <t>　　　令和   年　　月　　日</t>
  </si>
  <si>
    <t>愛媛県</t>
  </si>
  <si>
    <t>なお、大会参加料は銀行振込みにて送金します。</t>
  </si>
  <si>
    <t>支部名</t>
  </si>
  <si>
    <t>福岡県</t>
  </si>
  <si>
    <t>※申し込みは、本用紙に同一種別を強い順に記載し、送ること。</t>
  </si>
  <si>
    <t>会長名</t>
  </si>
  <si>
    <t>㊞　</t>
  </si>
  <si>
    <t>佐賀県</t>
  </si>
  <si>
    <t>※送付先</t>
  </si>
  <si>
    <t>申込責任者連絡先</t>
  </si>
  <si>
    <t>大分県</t>
  </si>
  <si>
    <t>令和４年度 岐阜県ソフトテニス連盟シニア委員事務局</t>
  </si>
  <si>
    <t>氏　名</t>
  </si>
  <si>
    <t>長崎県</t>
  </si>
  <si>
    <t>　〒　509-5142</t>
  </si>
  <si>
    <t>岐阜県土岐市泉町久尻1429-104</t>
  </si>
  <si>
    <t>住　所</t>
  </si>
  <si>
    <t>〒</t>
  </si>
  <si>
    <t>熊本県</t>
  </si>
  <si>
    <t>井澤公司 　宛</t>
  </si>
  <si>
    <t>宮崎県</t>
  </si>
  <si>
    <t>　　　　　　　ＴＥＬ　：　０９０ー８１８２－９１１４</t>
  </si>
  <si>
    <t>電　話</t>
  </si>
  <si>
    <t>鹿児島県</t>
  </si>
  <si>
    <t>ＦＡＸ</t>
  </si>
  <si>
    <t>沖縄県</t>
  </si>
  <si>
    <t>　　　　　　　E-mail　：　izw0917@yahoo.co.jp</t>
  </si>
  <si>
    <t>携帯電話</t>
  </si>
  <si>
    <t>エントリーに際し不具合が生じた場合は、メールで連絡するので必ずメールアドレスを記入して下さい。</t>
  </si>
  <si>
    <t>メール</t>
  </si>
  <si>
    <t>会員番号</t>
  </si>
  <si>
    <t>姓</t>
  </si>
  <si>
    <t>名</t>
  </si>
  <si>
    <t>姓ﾌﾘｶﾞﾅ</t>
  </si>
  <si>
    <t>名ﾌﾘｶﾞﾅ</t>
  </si>
  <si>
    <t>性別</t>
  </si>
  <si>
    <t>団体ID</t>
  </si>
  <si>
    <t>団体名</t>
  </si>
  <si>
    <t>個人分類</t>
  </si>
  <si>
    <t>登録日</t>
  </si>
  <si>
    <t>更新日時</t>
  </si>
  <si>
    <t>技術等級ｺｰﾄﾞ</t>
  </si>
  <si>
    <t>技術等級認定方式ｺｰﾄﾞ</t>
  </si>
  <si>
    <t>技術等級大会ｺｰﾄﾞ</t>
  </si>
  <si>
    <t>技術等級大会名</t>
  </si>
  <si>
    <t>技術等級認定日</t>
  </si>
  <si>
    <t>公認審判員資格ｺｰﾄﾞ</t>
  </si>
  <si>
    <t>公認審判員区分ｺｰﾄﾞ</t>
  </si>
  <si>
    <t>公認審判員認定日</t>
  </si>
  <si>
    <t>公認審判員有効期限</t>
  </si>
  <si>
    <t>公認審判員研修会受講日</t>
  </si>
  <si>
    <t>日本体育協会公認ｽﾎﾟｰﾂ指導者資格ｺｰﾄﾞ</t>
  </si>
  <si>
    <t>日本連盟指導員資格ｺｰﾄﾞ</t>
  </si>
  <si>
    <t>木原</t>
  </si>
  <si>
    <t>晴彦</t>
  </si>
  <si>
    <t>キハラ</t>
  </si>
  <si>
    <t>ハルヒコ</t>
  </si>
  <si>
    <t>男</t>
  </si>
  <si>
    <t>海田テニスクラブ</t>
  </si>
  <si>
    <t>一般</t>
  </si>
  <si>
    <t>1級</t>
  </si>
  <si>
    <t>MR</t>
  </si>
  <si>
    <t>新規(一般)</t>
  </si>
  <si>
    <t>終身</t>
  </si>
  <si>
    <t>指導員</t>
  </si>
  <si>
    <t>田村</t>
  </si>
  <si>
    <t>忠士</t>
  </si>
  <si>
    <t>タムラ</t>
  </si>
  <si>
    <t>タダシ</t>
  </si>
  <si>
    <t>フェニックス</t>
  </si>
  <si>
    <t>更新</t>
  </si>
  <si>
    <t>　　　令和   年　月　　日</t>
  </si>
  <si>
    <t>　　　令和　　年　　月　　日</t>
  </si>
  <si>
    <t>選手変更届の様式</t>
  </si>
  <si>
    <t>選　手　変　更　届</t>
  </si>
  <si>
    <t xml:space="preserve">    西日本ソフトテニス連盟会長　様</t>
  </si>
  <si>
    <t>令 和  　  年   　月  　 日</t>
  </si>
  <si>
    <t>支部長名</t>
  </si>
  <si>
    <t>大　　　会　　　名</t>
  </si>
  <si>
    <t>令和　　年度</t>
  </si>
  <si>
    <t>西日本選手権大会</t>
  </si>
  <si>
    <t>種　　　　　　　　別</t>
  </si>
  <si>
    <t>男子　女子</t>
  </si>
  <si>
    <t>西日本シニア選手権大会</t>
  </si>
  <si>
    <t>申  込  選  手  名</t>
  </si>
  <si>
    <t>変  更  選  手  名</t>
  </si>
  <si>
    <t>所　属　団　体　名</t>
  </si>
  <si>
    <t>日連会員登録番号</t>
  </si>
  <si>
    <t>技 術 等 級 制 度</t>
  </si>
  <si>
    <t>(　　)級　　取得支部（　 　　　）　／シニアは記述不要</t>
  </si>
  <si>
    <t>（出場資格種別）</t>
  </si>
  <si>
    <t>公認審判員制度</t>
  </si>
  <si>
    <t>(　　)級　有効年月（　　　年　３月）　 取得支部（　　　　）</t>
  </si>
  <si>
    <t>生年月日と満年齢</t>
  </si>
  <si>
    <t>４月１日現在</t>
  </si>
  <si>
    <t>満　　　　　歳</t>
  </si>
  <si>
    <t>Ｔ</t>
  </si>
  <si>
    <t>　　年　　月　　日</t>
  </si>
  <si>
    <t>Ｓ</t>
  </si>
  <si>
    <t>Ｈ</t>
  </si>
  <si>
    <t>変    更    理    由</t>
  </si>
  <si>
    <t>変更</t>
  </si>
  <si>
    <t>許　可</t>
  </si>
  <si>
    <t>西日本ソフトテニス連盟競技委員長（印）</t>
  </si>
  <si>
    <t>不許可</t>
  </si>
  <si>
    <t>※　変更選手は、当日必ず会員登録証とイエローカード・ワッペンを携行すること。</t>
  </si>
</sst>
</file>

<file path=xl/styles.xml><?xml version="1.0" encoding="utf-8"?>
<styleSheet xmlns="http://schemas.openxmlformats.org/spreadsheetml/2006/main">
  <numFmts count="5">
    <numFmt numFmtId="176" formatCode="_(\$* #,##0_);_(\$* \(#,##0\);_(\$* &quot;-&quot;_);_(@_)"/>
    <numFmt numFmtId="177" formatCode="_(\$* #,##0.00_);_(\$* \(#,##0.00\);_(\$* &quot;-&quot;??_);_(@_)"/>
    <numFmt numFmtId="178" formatCode="_ * #,##0_ ;_ * \-#,##0_ ;_ * &quot;-&quot;_ ;_ @_ "/>
    <numFmt numFmtId="179" formatCode="yyyy/m/d;@"/>
    <numFmt numFmtId="180" formatCode="_ * #,##0.00_ ;_ * \-#,##0.00_ ;_ * &quot;-&quot;??_ ;_ @_ "/>
  </numFmts>
  <fonts count="36">
    <font>
      <sz val="12"/>
      <name val="ＭＳ Ｐゴシック"/>
      <charset val="134"/>
    </font>
    <font>
      <sz val="10"/>
      <color indexed="9"/>
      <name val="宋体"/>
      <charset val="134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2"/>
      <charset val="128"/>
    </font>
    <font>
      <sz val="11"/>
      <color indexed="17"/>
      <name val="ＭＳ Ｐゴシック"/>
      <family val="3"/>
      <charset val="128"/>
    </font>
    <font>
      <u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9">
    <xf numFmtId="0" fontId="0" fillId="0" borderId="62">
      <alignment vertical="center"/>
    </xf>
    <xf numFmtId="180" fontId="0" fillId="0" borderId="62" applyFont="0" applyFill="0" applyBorder="0" applyAlignment="0" applyProtection="0">
      <alignment vertical="center"/>
    </xf>
    <xf numFmtId="177" fontId="0" fillId="0" borderId="62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178" fontId="0" fillId="0" borderId="62" applyFont="0" applyFill="0" applyBorder="0" applyAlignment="0" applyProtection="0">
      <alignment vertical="center"/>
    </xf>
    <xf numFmtId="9" fontId="0" fillId="0" borderId="62" applyFont="0" applyFill="0" applyBorder="0" applyAlignment="0" applyProtection="0">
      <alignment vertical="center"/>
    </xf>
    <xf numFmtId="176" fontId="0" fillId="0" borderId="62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6" borderId="64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1" borderId="65" applyNumberFormat="0" applyAlignment="0" applyProtection="0">
      <alignment vertical="center"/>
    </xf>
    <xf numFmtId="0" fontId="12" fillId="4" borderId="64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23" borderId="66" applyNumberFormat="0" applyFont="0" applyAlignment="0" applyProtection="0">
      <alignment vertical="center"/>
    </xf>
    <xf numFmtId="0" fontId="14" fillId="0" borderId="67" applyNumberFormat="0" applyFill="0" applyAlignment="0" applyProtection="0">
      <alignment vertical="center"/>
    </xf>
    <xf numFmtId="0" fontId="15" fillId="0" borderId="68" applyNumberFormat="0" applyFill="0" applyAlignment="0" applyProtection="0">
      <alignment vertical="center"/>
    </xf>
    <xf numFmtId="0" fontId="16" fillId="0" borderId="69" applyNumberFormat="0" applyFill="0" applyAlignment="0" applyProtection="0">
      <alignment vertical="center"/>
    </xf>
    <xf numFmtId="0" fontId="6" fillId="0" borderId="70" applyNumberFormat="0" applyFill="0" applyAlignment="0" applyProtection="0">
      <alignment vertical="center"/>
    </xf>
    <xf numFmtId="0" fontId="4" fillId="0" borderId="63" applyNumberFormat="0" applyFill="0" applyAlignment="0" applyProtection="0">
      <alignment vertical="center"/>
    </xf>
    <xf numFmtId="0" fontId="17" fillId="6" borderId="7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21" fillId="2" borderId="0" applyNumberFormat="0" applyBorder="0" applyAlignment="0" applyProtection="0">
      <alignment vertical="center"/>
    </xf>
  </cellStyleXfs>
  <cellXfs count="145">
    <xf numFmtId="0" fontId="2" fillId="0" borderId="0" xfId="21">
      <alignment vertical="center"/>
    </xf>
    <xf numFmtId="0" fontId="22" fillId="0" borderId="0" xfId="57" applyFont="1" applyBorder="1" applyAlignment="1">
      <alignment vertical="center" shrinkToFit="1"/>
    </xf>
    <xf numFmtId="0" fontId="23" fillId="0" borderId="0" xfId="57" applyFont="1" applyBorder="1" applyAlignment="1">
      <alignment vertical="center" shrinkToFit="1"/>
    </xf>
    <xf numFmtId="0" fontId="24" fillId="0" borderId="0" xfId="57" applyFont="1" applyBorder="1" applyAlignment="1">
      <alignment horizontal="center" vertical="center" shrinkToFit="1"/>
    </xf>
    <xf numFmtId="49" fontId="24" fillId="0" borderId="0" xfId="57" applyNumberFormat="1" applyFont="1" applyBorder="1" applyAlignment="1">
      <alignment horizontal="left" vertical="center" shrinkToFit="1"/>
    </xf>
    <xf numFmtId="49" fontId="24" fillId="0" borderId="0" xfId="57" applyNumberFormat="1" applyFont="1" applyBorder="1" applyAlignment="1">
      <alignment vertical="center" shrinkToFit="1"/>
    </xf>
    <xf numFmtId="0" fontId="24" fillId="0" borderId="0" xfId="57" applyFont="1" applyBorder="1" applyAlignment="1">
      <alignment vertical="center" shrinkToFit="1"/>
    </xf>
    <xf numFmtId="0" fontId="25" fillId="0" borderId="0" xfId="57" applyFont="1" applyBorder="1" applyAlignment="1">
      <alignment horizontal="center" vertical="center" shrinkToFit="1"/>
    </xf>
    <xf numFmtId="0" fontId="26" fillId="0" borderId="0" xfId="57" applyFont="1" applyBorder="1" applyAlignment="1">
      <alignment horizontal="center" vertical="center" shrinkToFit="1"/>
    </xf>
    <xf numFmtId="0" fontId="24" fillId="0" borderId="0" xfId="57" applyFont="1" applyBorder="1" applyAlignment="1">
      <alignment horizontal="left" vertical="center" shrinkToFit="1"/>
    </xf>
    <xf numFmtId="0" fontId="24" fillId="0" borderId="0" xfId="57" applyFont="1" applyBorder="1" applyAlignment="1">
      <alignment horizontal="distributed" vertical="center" shrinkToFit="1"/>
    </xf>
    <xf numFmtId="0" fontId="24" fillId="0" borderId="1" xfId="57" applyFont="1" applyBorder="1" applyAlignment="1">
      <alignment horizontal="center" vertical="center" shrinkToFit="1"/>
    </xf>
    <xf numFmtId="0" fontId="24" fillId="0" borderId="2" xfId="57" applyFont="1" applyBorder="1" applyAlignment="1">
      <alignment horizontal="center" vertical="center" shrinkToFit="1"/>
    </xf>
    <xf numFmtId="0" fontId="24" fillId="0" borderId="3" xfId="57" applyFont="1" applyBorder="1" applyAlignment="1">
      <alignment horizontal="center" vertical="center" shrinkToFit="1"/>
    </xf>
    <xf numFmtId="0" fontId="24" fillId="0" borderId="4" xfId="57" applyFont="1" applyBorder="1" applyAlignment="1">
      <alignment horizontal="center" vertical="center" shrinkToFit="1"/>
    </xf>
    <xf numFmtId="0" fontId="23" fillId="0" borderId="4" xfId="57" applyFont="1" applyBorder="1" applyAlignment="1">
      <alignment horizontal="center" vertical="center" shrinkToFit="1"/>
    </xf>
    <xf numFmtId="0" fontId="23" fillId="0" borderId="1" xfId="57" applyFont="1" applyBorder="1" applyAlignment="1">
      <alignment horizontal="center" vertical="center" shrinkToFit="1"/>
    </xf>
    <xf numFmtId="0" fontId="24" fillId="0" borderId="5" xfId="57" applyFont="1" applyBorder="1" applyAlignment="1">
      <alignment horizontal="center" vertical="center" shrinkToFit="1"/>
    </xf>
    <xf numFmtId="0" fontId="24" fillId="0" borderId="6" xfId="57" applyFont="1" applyBorder="1" applyAlignment="1">
      <alignment horizontal="center" vertical="center" shrinkToFit="1"/>
    </xf>
    <xf numFmtId="0" fontId="24" fillId="0" borderId="7" xfId="57" applyFont="1" applyBorder="1" applyAlignment="1">
      <alignment horizontal="center" vertical="center" shrinkToFit="1"/>
    </xf>
    <xf numFmtId="0" fontId="23" fillId="0" borderId="2" xfId="57" applyFont="1" applyBorder="1" applyAlignment="1">
      <alignment horizontal="center" vertical="center" shrinkToFit="1"/>
    </xf>
    <xf numFmtId="0" fontId="24" fillId="0" borderId="8" xfId="57" applyFont="1" applyBorder="1" applyAlignment="1">
      <alignment horizontal="center" vertical="center" shrinkToFit="1"/>
    </xf>
    <xf numFmtId="0" fontId="24" fillId="0" borderId="9" xfId="57" applyFont="1" applyBorder="1" applyAlignment="1">
      <alignment horizontal="center" vertical="center" shrinkToFit="1"/>
    </xf>
    <xf numFmtId="0" fontId="24" fillId="0" borderId="10" xfId="57" applyFont="1" applyBorder="1" applyAlignment="1">
      <alignment horizontal="center" vertical="center" shrinkToFit="1"/>
    </xf>
    <xf numFmtId="0" fontId="27" fillId="0" borderId="8" xfId="57" applyFont="1" applyBorder="1" applyAlignment="1">
      <alignment horizontal="left" vertical="center" shrinkToFit="1"/>
    </xf>
    <xf numFmtId="0" fontId="27" fillId="0" borderId="9" xfId="57" applyFont="1" applyBorder="1" applyAlignment="1">
      <alignment horizontal="left" vertical="center" shrinkToFit="1"/>
    </xf>
    <xf numFmtId="0" fontId="27" fillId="0" borderId="5" xfId="57" applyFont="1" applyBorder="1" applyAlignment="1">
      <alignment horizontal="left" vertical="center" shrinkToFit="1"/>
    </xf>
    <xf numFmtId="0" fontId="27" fillId="0" borderId="6" xfId="57" applyFont="1" applyBorder="1" applyAlignment="1">
      <alignment horizontal="left" vertical="center" shrinkToFit="1"/>
    </xf>
    <xf numFmtId="0" fontId="24" fillId="0" borderId="8" xfId="57" applyFont="1" applyBorder="1" applyAlignment="1">
      <alignment vertical="center" shrinkToFit="1"/>
    </xf>
    <xf numFmtId="0" fontId="24" fillId="0" borderId="9" xfId="57" applyFont="1" applyBorder="1" applyAlignment="1">
      <alignment vertical="center" shrinkToFit="1"/>
    </xf>
    <xf numFmtId="0" fontId="24" fillId="0" borderId="5" xfId="57" applyFont="1" applyBorder="1" applyAlignment="1">
      <alignment vertical="center" shrinkToFit="1"/>
    </xf>
    <xf numFmtId="0" fontId="24" fillId="0" borderId="6" xfId="57" applyFont="1" applyBorder="1" applyAlignment="1">
      <alignment vertical="center" shrinkToFit="1"/>
    </xf>
    <xf numFmtId="0" fontId="24" fillId="0" borderId="11" xfId="57" applyFont="1" applyBorder="1" applyAlignment="1">
      <alignment horizontal="center" vertical="center" shrinkToFit="1"/>
    </xf>
    <xf numFmtId="0" fontId="24" fillId="0" borderId="12" xfId="57" applyFont="1" applyBorder="1" applyAlignment="1">
      <alignment horizontal="center" vertical="center" shrinkToFit="1"/>
    </xf>
    <xf numFmtId="0" fontId="23" fillId="0" borderId="2" xfId="57" applyFont="1" applyBorder="1" applyAlignment="1">
      <alignment horizontal="left" vertical="center" shrinkToFit="1"/>
    </xf>
    <xf numFmtId="0" fontId="23" fillId="0" borderId="4" xfId="57" applyFont="1" applyBorder="1" applyAlignment="1">
      <alignment horizontal="left" vertical="center" shrinkToFit="1"/>
    </xf>
    <xf numFmtId="0" fontId="24" fillId="0" borderId="0" xfId="57" applyFont="1" applyBorder="1" applyAlignment="1">
      <alignment horizontal="center" vertical="top" shrinkToFit="1"/>
    </xf>
    <xf numFmtId="0" fontId="23" fillId="0" borderId="0" xfId="57" applyFont="1" applyBorder="1" applyAlignment="1">
      <alignment horizontal="center" vertical="center" shrinkToFit="1"/>
    </xf>
    <xf numFmtId="0" fontId="24" fillId="0" borderId="0" xfId="57" applyFont="1" applyBorder="1" applyAlignment="1">
      <alignment horizontal="center" shrinkToFit="1"/>
    </xf>
    <xf numFmtId="0" fontId="28" fillId="0" borderId="0" xfId="57" applyFont="1" applyBorder="1" applyAlignment="1">
      <alignment horizontal="left" vertical="center" shrinkToFit="1"/>
    </xf>
    <xf numFmtId="0" fontId="29" fillId="0" borderId="0" xfId="57" applyFont="1" applyBorder="1" applyAlignment="1">
      <alignment vertical="center" shrinkToFit="1"/>
    </xf>
    <xf numFmtId="58" fontId="24" fillId="0" borderId="0" xfId="57" applyNumberFormat="1" applyFont="1" applyBorder="1" applyAlignment="1">
      <alignment vertical="center" shrinkToFit="1"/>
    </xf>
    <xf numFmtId="0" fontId="30" fillId="0" borderId="0" xfId="57" applyFont="1" applyBorder="1" applyAlignment="1">
      <alignment horizontal="right" vertical="center" shrinkToFit="1"/>
    </xf>
    <xf numFmtId="0" fontId="23" fillId="0" borderId="3" xfId="57" applyFont="1" applyBorder="1" applyAlignment="1">
      <alignment horizontal="center" vertical="center" shrinkToFit="1"/>
    </xf>
    <xf numFmtId="0" fontId="27" fillId="0" borderId="10" xfId="57" applyFont="1" applyBorder="1" applyAlignment="1">
      <alignment horizontal="left" vertical="center" shrinkToFit="1"/>
    </xf>
    <xf numFmtId="0" fontId="27" fillId="0" borderId="7" xfId="57" applyFont="1" applyBorder="1" applyAlignment="1">
      <alignment horizontal="left" vertical="center" shrinkToFit="1"/>
    </xf>
    <xf numFmtId="0" fontId="24" fillId="0" borderId="10" xfId="57" applyFont="1" applyBorder="1" applyAlignment="1">
      <alignment vertical="center" shrinkToFit="1"/>
    </xf>
    <xf numFmtId="0" fontId="24" fillId="0" borderId="7" xfId="57" applyFont="1" applyBorder="1" applyAlignment="1">
      <alignment vertical="center" shrinkToFit="1"/>
    </xf>
    <xf numFmtId="0" fontId="23" fillId="0" borderId="3" xfId="57" applyFont="1" applyBorder="1" applyAlignment="1">
      <alignment horizontal="left" vertical="center" shrinkToFit="1"/>
    </xf>
    <xf numFmtId="0" fontId="31" fillId="0" borderId="0" xfId="57" applyFont="1" applyAlignment="1">
      <alignment horizontal="center" vertical="center" shrinkToFit="1"/>
    </xf>
    <xf numFmtId="0" fontId="31" fillId="0" borderId="0" xfId="57" applyFont="1">
      <alignment vertical="center"/>
    </xf>
    <xf numFmtId="0" fontId="31" fillId="0" borderId="0" xfId="57" applyFont="1" applyAlignment="1">
      <alignment horizontal="center" vertical="center"/>
    </xf>
    <xf numFmtId="0" fontId="32" fillId="0" borderId="0" xfId="57" applyFont="1" applyAlignment="1">
      <alignment horizontal="center" vertical="center"/>
    </xf>
    <xf numFmtId="0" fontId="31" fillId="0" borderId="0" xfId="57" applyFont="1" applyBorder="1" applyAlignment="1">
      <alignment horizontal="center" vertical="center" wrapText="1"/>
    </xf>
    <xf numFmtId="0" fontId="33" fillId="0" borderId="13" xfId="57" applyFont="1" applyBorder="1" applyAlignment="1">
      <alignment horizontal="center" vertical="center" wrapText="1"/>
    </xf>
    <xf numFmtId="0" fontId="33" fillId="0" borderId="13" xfId="57" applyFont="1" applyBorder="1" applyAlignment="1">
      <alignment horizontal="center" vertical="center"/>
    </xf>
    <xf numFmtId="0" fontId="31" fillId="0" borderId="0" xfId="57" applyFont="1" applyBorder="1" applyAlignment="1">
      <alignment horizontal="center" vertical="center"/>
    </xf>
    <xf numFmtId="0" fontId="31" fillId="0" borderId="13" xfId="57" applyFont="1" applyBorder="1" applyAlignment="1">
      <alignment horizontal="center" vertical="center"/>
    </xf>
    <xf numFmtId="0" fontId="31" fillId="0" borderId="14" xfId="57" applyFont="1" applyBorder="1" applyAlignment="1">
      <alignment vertical="center" shrinkToFit="1"/>
    </xf>
    <xf numFmtId="0" fontId="31" fillId="0" borderId="15" xfId="57" applyFont="1" applyBorder="1" applyAlignment="1">
      <alignment horizontal="center" vertical="center" shrinkToFit="1"/>
    </xf>
    <xf numFmtId="0" fontId="31" fillId="0" borderId="16" xfId="57" applyFont="1" applyBorder="1" applyAlignment="1">
      <alignment horizontal="center" vertical="center" shrinkToFit="1"/>
    </xf>
    <xf numFmtId="0" fontId="31" fillId="0" borderId="17" xfId="57" applyFont="1" applyBorder="1" applyAlignment="1">
      <alignment horizontal="center" vertical="center" shrinkToFit="1"/>
    </xf>
    <xf numFmtId="0" fontId="31" fillId="0" borderId="18" xfId="57" applyFont="1" applyBorder="1" applyAlignment="1">
      <alignment horizontal="center" vertical="center" shrinkToFit="1"/>
    </xf>
    <xf numFmtId="0" fontId="31" fillId="0" borderId="19" xfId="57" applyFont="1" applyBorder="1" applyAlignment="1">
      <alignment horizontal="center" vertical="center" shrinkToFit="1"/>
    </xf>
    <xf numFmtId="0" fontId="31" fillId="0" borderId="20" xfId="57" applyFont="1" applyBorder="1" applyAlignment="1">
      <alignment horizontal="center" vertical="center" shrinkToFit="1"/>
    </xf>
    <xf numFmtId="0" fontId="31" fillId="0" borderId="21" xfId="57" applyFont="1" applyBorder="1" applyAlignment="1">
      <alignment horizontal="center" vertical="center"/>
    </xf>
    <xf numFmtId="0" fontId="31" fillId="0" borderId="22" xfId="57" applyFont="1" applyBorder="1" applyAlignment="1">
      <alignment horizontal="center" vertical="center"/>
    </xf>
    <xf numFmtId="0" fontId="31" fillId="2" borderId="23" xfId="57" applyFont="1" applyFill="1" applyBorder="1" applyAlignment="1">
      <alignment horizontal="center" vertical="center"/>
    </xf>
    <xf numFmtId="0" fontId="31" fillId="0" borderId="24" xfId="57" applyFont="1" applyBorder="1" applyAlignment="1">
      <alignment horizontal="center" vertical="center" shrinkToFit="1"/>
    </xf>
    <xf numFmtId="0" fontId="31" fillId="0" borderId="23" xfId="57" applyFont="1" applyBorder="1" applyAlignment="1">
      <alignment horizontal="center" vertical="center"/>
    </xf>
    <xf numFmtId="0" fontId="31" fillId="0" borderId="25" xfId="57" applyFont="1" applyBorder="1" applyAlignment="1">
      <alignment horizontal="center" vertical="center"/>
    </xf>
    <xf numFmtId="0" fontId="31" fillId="0" borderId="26" xfId="57" applyFont="1" applyBorder="1" applyAlignment="1">
      <alignment horizontal="center" vertical="center"/>
    </xf>
    <xf numFmtId="0" fontId="31" fillId="2" borderId="5" xfId="57" applyFont="1" applyFill="1" applyBorder="1" applyAlignment="1">
      <alignment horizontal="center" vertical="center"/>
    </xf>
    <xf numFmtId="0" fontId="31" fillId="0" borderId="27" xfId="57" applyFont="1" applyBorder="1" applyAlignment="1">
      <alignment horizontal="center" vertical="center"/>
    </xf>
    <xf numFmtId="0" fontId="31" fillId="2" borderId="28" xfId="57" applyFont="1" applyFill="1" applyBorder="1" applyAlignment="1">
      <alignment horizontal="center" vertical="center"/>
    </xf>
    <xf numFmtId="0" fontId="31" fillId="0" borderId="29" xfId="57" applyFont="1" applyBorder="1" applyAlignment="1">
      <alignment horizontal="center" vertical="center"/>
    </xf>
    <xf numFmtId="0" fontId="31" fillId="0" borderId="30" xfId="57" applyFont="1" applyBorder="1" applyAlignment="1">
      <alignment horizontal="center" vertical="center"/>
    </xf>
    <xf numFmtId="0" fontId="31" fillId="0" borderId="31" xfId="57" applyFont="1" applyBorder="1" applyAlignment="1">
      <alignment horizontal="center" vertical="center"/>
    </xf>
    <xf numFmtId="0" fontId="31" fillId="0" borderId="32" xfId="57" applyFont="1" applyBorder="1" applyAlignment="1">
      <alignment horizontal="left" vertical="center"/>
    </xf>
    <xf numFmtId="0" fontId="31" fillId="0" borderId="0" xfId="57" applyFont="1" applyFill="1" applyAlignment="1">
      <alignment horizontal="left" vertical="center"/>
    </xf>
    <xf numFmtId="0" fontId="31" fillId="0" borderId="0" xfId="57" applyFont="1" applyFill="1">
      <alignment vertical="center"/>
    </xf>
    <xf numFmtId="0" fontId="31" fillId="0" borderId="0" xfId="57" applyFont="1" applyFill="1" applyAlignment="1">
      <alignment horizontal="center" vertical="center"/>
    </xf>
    <xf numFmtId="0" fontId="31" fillId="0" borderId="0" xfId="57" applyFont="1" applyFill="1" applyAlignment="1">
      <alignment horizontal="left" vertical="center" shrinkToFit="1"/>
    </xf>
    <xf numFmtId="0" fontId="31" fillId="0" borderId="33" xfId="57" applyFont="1" applyFill="1" applyBorder="1" applyAlignment="1">
      <alignment horizontal="left" vertical="center" shrinkToFit="1"/>
    </xf>
    <xf numFmtId="0" fontId="31" fillId="0" borderId="0" xfId="57" applyFont="1" applyFill="1" applyAlignment="1">
      <alignment horizontal="center" vertical="center" shrinkToFit="1"/>
    </xf>
    <xf numFmtId="0" fontId="34" fillId="0" borderId="0" xfId="57" applyFont="1" applyFill="1" applyAlignment="1">
      <alignment vertical="center"/>
    </xf>
    <xf numFmtId="0" fontId="34" fillId="0" borderId="0" xfId="57" applyFont="1" applyFill="1" applyAlignment="1">
      <alignment horizontal="right" vertical="center"/>
    </xf>
    <xf numFmtId="0" fontId="31" fillId="0" borderId="33" xfId="57" applyFont="1" applyFill="1" applyBorder="1" applyAlignment="1">
      <alignment horizontal="left" vertical="center"/>
    </xf>
    <xf numFmtId="0" fontId="31" fillId="0" borderId="0" xfId="57" applyFont="1" applyFill="1" applyAlignment="1">
      <alignment horizontal="left" vertical="center" wrapText="1"/>
    </xf>
    <xf numFmtId="0" fontId="31" fillId="0" borderId="0" xfId="57" applyFont="1" applyAlignment="1">
      <alignment horizontal="left" vertical="center" wrapText="1"/>
    </xf>
    <xf numFmtId="0" fontId="31" fillId="0" borderId="0" xfId="57" applyFont="1" applyBorder="1" applyAlignment="1">
      <alignment vertical="center" shrinkToFit="1"/>
    </xf>
    <xf numFmtId="0" fontId="35" fillId="0" borderId="13" xfId="57" applyFont="1" applyBorder="1" applyAlignment="1">
      <alignment horizontal="center" vertical="center" wrapText="1"/>
    </xf>
    <xf numFmtId="58" fontId="31" fillId="0" borderId="13" xfId="57" applyNumberFormat="1" applyFont="1" applyBorder="1" applyAlignment="1">
      <alignment horizontal="center" vertical="center"/>
    </xf>
    <xf numFmtId="0" fontId="31" fillId="0" borderId="34" xfId="57" applyFont="1" applyBorder="1" applyAlignment="1">
      <alignment horizontal="center" vertical="center" shrinkToFit="1"/>
    </xf>
    <xf numFmtId="0" fontId="31" fillId="0" borderId="35" xfId="57" applyFont="1" applyBorder="1" applyAlignment="1">
      <alignment horizontal="center" vertical="center" shrinkToFit="1"/>
    </xf>
    <xf numFmtId="58" fontId="31" fillId="0" borderId="36" xfId="57" applyNumberFormat="1" applyFont="1" applyBorder="1" applyAlignment="1">
      <alignment horizontal="center" vertical="center"/>
    </xf>
    <xf numFmtId="0" fontId="31" fillId="2" borderId="36" xfId="57" applyFont="1" applyFill="1" applyBorder="1" applyAlignment="1">
      <alignment horizontal="center" vertical="center"/>
    </xf>
    <xf numFmtId="0" fontId="31" fillId="0" borderId="24" xfId="57" applyFont="1" applyBorder="1" applyAlignment="1">
      <alignment horizontal="center" vertical="center"/>
    </xf>
    <xf numFmtId="0" fontId="31" fillId="0" borderId="37" xfId="57" applyFont="1" applyBorder="1">
      <alignment vertical="center"/>
    </xf>
    <xf numFmtId="58" fontId="31" fillId="0" borderId="29" xfId="57" applyNumberFormat="1" applyFont="1" applyBorder="1" applyAlignment="1">
      <alignment horizontal="center" vertical="center"/>
    </xf>
    <xf numFmtId="0" fontId="31" fillId="2" borderId="38" xfId="57" applyFont="1" applyFill="1" applyBorder="1" applyAlignment="1">
      <alignment horizontal="center" vertical="center"/>
    </xf>
    <xf numFmtId="0" fontId="31" fillId="0" borderId="39" xfId="57" applyFont="1" applyBorder="1">
      <alignment vertical="center"/>
    </xf>
    <xf numFmtId="179" fontId="31" fillId="0" borderId="29" xfId="57" applyNumberFormat="1" applyFont="1" applyBorder="1" applyAlignment="1">
      <alignment horizontal="center" vertical="center"/>
    </xf>
    <xf numFmtId="0" fontId="31" fillId="0" borderId="40" xfId="57" applyFont="1" applyBorder="1">
      <alignment vertical="center"/>
    </xf>
    <xf numFmtId="0" fontId="31" fillId="0" borderId="41" xfId="57" applyFont="1" applyBorder="1">
      <alignment vertical="center"/>
    </xf>
    <xf numFmtId="0" fontId="31" fillId="0" borderId="42" xfId="57" applyFont="1" applyBorder="1" applyAlignment="1">
      <alignment horizontal="right" vertical="center"/>
    </xf>
    <xf numFmtId="0" fontId="31" fillId="0" borderId="43" xfId="57" applyFont="1" applyBorder="1" applyAlignment="1">
      <alignment horizontal="left" vertical="center"/>
    </xf>
    <xf numFmtId="0" fontId="31" fillId="0" borderId="44" xfId="57" applyFont="1" applyBorder="1" applyAlignment="1">
      <alignment horizontal="left" vertical="center"/>
    </xf>
    <xf numFmtId="0" fontId="31" fillId="0" borderId="45" xfId="57" applyFont="1" applyBorder="1" applyAlignment="1">
      <alignment horizontal="left" vertical="center"/>
    </xf>
    <xf numFmtId="0" fontId="31" fillId="0" borderId="46" xfId="57" applyFont="1" applyBorder="1" applyAlignment="1">
      <alignment horizontal="left" vertical="center"/>
    </xf>
    <xf numFmtId="0" fontId="31" fillId="0" borderId="47" xfId="57" applyFont="1" applyBorder="1" applyAlignment="1">
      <alignment horizontal="left" vertical="center"/>
    </xf>
    <xf numFmtId="0" fontId="31" fillId="0" borderId="47" xfId="57" applyFont="1" applyBorder="1" applyAlignment="1">
      <alignment horizontal="right" vertical="center"/>
    </xf>
    <xf numFmtId="0" fontId="31" fillId="0" borderId="48" xfId="57" applyFont="1" applyBorder="1" applyAlignment="1">
      <alignment horizontal="center" vertical="center"/>
    </xf>
    <xf numFmtId="0" fontId="31" fillId="0" borderId="49" xfId="57" applyFont="1" applyBorder="1" applyAlignment="1">
      <alignment horizontal="center" vertical="center"/>
    </xf>
    <xf numFmtId="0" fontId="31" fillId="0" borderId="50" xfId="57" applyFont="1" applyBorder="1" applyAlignment="1">
      <alignment horizontal="center" vertical="center"/>
    </xf>
    <xf numFmtId="0" fontId="31" fillId="0" borderId="51" xfId="57" applyFont="1" applyBorder="1" applyAlignment="1">
      <alignment horizontal="center" vertical="center"/>
    </xf>
    <xf numFmtId="0" fontId="31" fillId="0" borderId="43" xfId="57" applyFont="1" applyBorder="1" applyAlignment="1">
      <alignment horizontal="center" vertical="center"/>
    </xf>
    <xf numFmtId="0" fontId="31" fillId="0" borderId="44" xfId="57" applyFont="1" applyBorder="1" applyAlignment="1">
      <alignment horizontal="center" vertical="center"/>
    </xf>
    <xf numFmtId="0" fontId="31" fillId="0" borderId="45" xfId="57" applyFont="1" applyBorder="1" applyAlignment="1">
      <alignment horizontal="center" vertical="center"/>
    </xf>
    <xf numFmtId="0" fontId="31" fillId="0" borderId="52" xfId="57" applyFont="1" applyBorder="1" applyAlignment="1">
      <alignment horizontal="left" vertical="center"/>
    </xf>
    <xf numFmtId="0" fontId="31" fillId="0" borderId="53" xfId="57" applyFont="1" applyBorder="1" applyAlignment="1">
      <alignment horizontal="left" vertical="center"/>
    </xf>
    <xf numFmtId="0" fontId="31" fillId="0" borderId="53" xfId="57" applyFont="1" applyBorder="1" applyAlignment="1">
      <alignment vertical="center"/>
    </xf>
    <xf numFmtId="0" fontId="31" fillId="0" borderId="54" xfId="57" applyFont="1" applyBorder="1" applyAlignment="1">
      <alignment vertical="center"/>
    </xf>
    <xf numFmtId="0" fontId="31" fillId="0" borderId="5" xfId="57" applyFont="1" applyBorder="1" applyAlignment="1">
      <alignment horizontal="left" vertical="center"/>
    </xf>
    <xf numFmtId="0" fontId="31" fillId="0" borderId="6" xfId="57" applyFont="1" applyBorder="1" applyAlignment="1">
      <alignment horizontal="left" vertical="center"/>
    </xf>
    <xf numFmtId="0" fontId="31" fillId="0" borderId="55" xfId="57" applyFont="1" applyBorder="1" applyAlignment="1">
      <alignment horizontal="left" vertical="center"/>
    </xf>
    <xf numFmtId="0" fontId="31" fillId="0" borderId="2" xfId="57" applyFont="1" applyBorder="1" applyAlignment="1">
      <alignment horizontal="left" vertical="center"/>
    </xf>
    <xf numFmtId="0" fontId="31" fillId="0" borderId="4" xfId="57" applyFont="1" applyBorder="1" applyAlignment="1">
      <alignment horizontal="left" vertical="center"/>
    </xf>
    <xf numFmtId="0" fontId="31" fillId="0" borderId="56" xfId="57" applyFont="1" applyBorder="1" applyAlignment="1">
      <alignment horizontal="left" vertical="center"/>
    </xf>
    <xf numFmtId="0" fontId="31" fillId="0" borderId="48" xfId="57" applyFont="1" applyBorder="1" applyAlignment="1">
      <alignment horizontal="left" vertical="center"/>
    </xf>
    <xf numFmtId="0" fontId="31" fillId="0" borderId="0" xfId="57" applyFont="1" applyBorder="1">
      <alignment vertical="center"/>
    </xf>
    <xf numFmtId="0" fontId="31" fillId="0" borderId="32" xfId="57" applyFont="1" applyBorder="1" applyAlignment="1">
      <alignment horizontal="center" vertical="center"/>
    </xf>
    <xf numFmtId="0" fontId="20" fillId="0" borderId="0" xfId="56">
      <alignment vertical="center"/>
    </xf>
    <xf numFmtId="58" fontId="20" fillId="0" borderId="0" xfId="56" applyNumberFormat="1">
      <alignment vertical="center"/>
    </xf>
    <xf numFmtId="0" fontId="31" fillId="0" borderId="57" xfId="57" applyFont="1" applyBorder="1" applyAlignment="1">
      <alignment horizontal="center" vertical="center"/>
    </xf>
    <xf numFmtId="0" fontId="31" fillId="2" borderId="46" xfId="57" applyFont="1" applyFill="1" applyBorder="1" applyAlignment="1">
      <alignment horizontal="center" vertical="center"/>
    </xf>
    <xf numFmtId="0" fontId="31" fillId="0" borderId="58" xfId="57" applyFont="1" applyBorder="1" applyAlignment="1">
      <alignment horizontal="center" vertical="center"/>
    </xf>
    <xf numFmtId="0" fontId="31" fillId="2" borderId="59" xfId="57" applyFont="1" applyFill="1" applyBorder="1" applyAlignment="1">
      <alignment horizontal="center" vertical="center"/>
    </xf>
    <xf numFmtId="0" fontId="31" fillId="0" borderId="60" xfId="57" applyFont="1" applyBorder="1" applyAlignment="1">
      <alignment horizontal="center" vertical="center"/>
    </xf>
    <xf numFmtId="0" fontId="31" fillId="0" borderId="0" xfId="57" applyFont="1" applyAlignment="1">
      <alignment horizontal="left" vertical="center"/>
    </xf>
    <xf numFmtId="0" fontId="31" fillId="0" borderId="33" xfId="57" applyFont="1" applyBorder="1" applyAlignment="1">
      <alignment horizontal="left" vertical="center"/>
    </xf>
    <xf numFmtId="179" fontId="31" fillId="0" borderId="60" xfId="57" applyNumberFormat="1" applyFont="1" applyBorder="1" applyAlignment="1">
      <alignment horizontal="center" vertical="center"/>
    </xf>
    <xf numFmtId="0" fontId="31" fillId="2" borderId="61" xfId="57" applyFont="1" applyFill="1" applyBorder="1" applyAlignment="1">
      <alignment horizontal="center" vertical="center"/>
    </xf>
    <xf numFmtId="58" fontId="31" fillId="0" borderId="60" xfId="57" applyNumberFormat="1" applyFont="1" applyBorder="1" applyAlignment="1">
      <alignment horizontal="center" vertical="center"/>
    </xf>
    <xf numFmtId="0" fontId="31" fillId="0" borderId="0" xfId="57" applyFont="1" applyBorder="1" applyAlignment="1">
      <alignment horizontal="left" vertical="center"/>
    </xf>
  </cellXfs>
  <cellStyles count="59">
    <cellStyle name="標準" xfId="0" builtinId="0"/>
    <cellStyle name="桁区切り" xfId="1" builtinId="3"/>
    <cellStyle name="通貨" xfId="2" builtinId="4"/>
    <cellStyle name="20% - アクセント 6" xfId="3"/>
    <cellStyle name="桁区切り[0]" xfId="4" builtinId="6"/>
    <cellStyle name="パーセント" xfId="5" builtinId="5"/>
    <cellStyle name="通貨[0]" xfId="6" builtinId="7"/>
    <cellStyle name="悪い" xfId="7"/>
    <cellStyle name="警告文" xfId="8"/>
    <cellStyle name="計算" xfId="9"/>
    <cellStyle name="通貨" xfId="10"/>
    <cellStyle name="40% - アクセント 1" xfId="11"/>
    <cellStyle name="タイトル" xfId="12"/>
    <cellStyle name="桁区切り" xfId="13"/>
    <cellStyle name="20% - アクセント 2" xfId="14"/>
    <cellStyle name="アクセント 2" xfId="15"/>
    <cellStyle name="60% - アクセント 5" xfId="16"/>
    <cellStyle name="桁区切り 2" xfId="17"/>
    <cellStyle name="見出し 4" xfId="18"/>
    <cellStyle name="標準 3" xfId="19"/>
    <cellStyle name="40% - アクセント 6" xfId="20"/>
    <cellStyle name="標準" xfId="21"/>
    <cellStyle name="桁区切り[0]" xfId="22"/>
    <cellStyle name="パーセント" xfId="23"/>
    <cellStyle name="通貨[0]" xfId="24"/>
    <cellStyle name="20% - アクセント 1" xfId="25"/>
    <cellStyle name="20% - アクセント 3" xfId="26"/>
    <cellStyle name="20% - アクセント 4" xfId="27"/>
    <cellStyle name="20% - アクセント 5" xfId="28"/>
    <cellStyle name="40% - アクセント 2" xfId="29"/>
    <cellStyle name="40% - アクセント 3" xfId="30"/>
    <cellStyle name="40% - アクセント 4" xfId="31"/>
    <cellStyle name="40% - アクセント 5" xfId="32"/>
    <cellStyle name="60% - アクセント 1" xfId="33"/>
    <cellStyle name="60% - アクセント 2" xfId="34"/>
    <cellStyle name="60% - アクセント 3" xfId="35"/>
    <cellStyle name="60% - アクセント 4" xfId="36"/>
    <cellStyle name="60% - アクセント 6" xfId="37"/>
    <cellStyle name="アクセント 1" xfId="38"/>
    <cellStyle name="アクセント 3" xfId="39"/>
    <cellStyle name="アクセント 4" xfId="40"/>
    <cellStyle name="アクセント 5" xfId="41"/>
    <cellStyle name="アクセント 6" xfId="42"/>
    <cellStyle name="チェック セル" xfId="43"/>
    <cellStyle name="入力" xfId="44"/>
    <cellStyle name="どちらでもない" xfId="45"/>
    <cellStyle name="メモ" xfId="46"/>
    <cellStyle name="リンク セル" xfId="47"/>
    <cellStyle name="見出し 1" xfId="48"/>
    <cellStyle name="見出し 2" xfId="49"/>
    <cellStyle name="見出し 3" xfId="50"/>
    <cellStyle name="集計" xfId="51"/>
    <cellStyle name="出力" xfId="52"/>
    <cellStyle name="説明文" xfId="53"/>
    <cellStyle name="標準 2" xfId="54"/>
    <cellStyle name="標準 4" xfId="55"/>
    <cellStyle name="標準 5" xfId="56"/>
    <cellStyle name="標準_西日本シニア選手権大会申込書・変更届（Ｈ２５）案" xfId="57"/>
    <cellStyle name="良い" xfId="58"/>
  </cellStyles>
  <dxfs count="299"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A1:R33"/>
  <sheetViews>
    <sheetView tabSelected="1" view="pageBreakPreview" zoomScale="80" zoomScaleNormal="80" zoomScaleSheetLayoutView="80" workbookViewId="0">
      <pane ySplit="5" topLeftCell="A16" activePane="bottomLeft" state="frozen"/>
      <selection/>
      <selection pane="bottomLeft" activeCell="A24" sqref="A24:H31"/>
    </sheetView>
  </sheetViews>
  <sheetFormatPr defaultColWidth="9" defaultRowHeight="13.5"/>
  <cols>
    <col min="1" max="1" width="6.5" style="50" customWidth="1"/>
    <col min="2" max="3" width="14.75" style="50" customWidth="1"/>
    <col min="4" max="4" width="10.375" style="51" customWidth="1"/>
    <col min="5" max="5" width="20" style="50" customWidth="1"/>
    <col min="6" max="6" width="10.375" style="51" customWidth="1"/>
    <col min="7" max="7" width="20" style="50" customWidth="1"/>
    <col min="8" max="8" width="7.625" style="50" customWidth="1"/>
    <col min="9" max="10" width="12.375" style="50" customWidth="1"/>
    <col min="11" max="11" width="9.75" style="50" customWidth="1"/>
    <col min="12" max="12" width="7.625" style="50" customWidth="1"/>
    <col min="13" max="14" width="12.375" style="50" customWidth="1"/>
    <col min="15" max="15" width="9.75" style="50" customWidth="1"/>
    <col min="16" max="16" width="7.75" style="50" customWidth="1"/>
    <col min="17" max="18" width="13.875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 t="s">
        <v>2</v>
      </c>
      <c r="D3" s="55"/>
      <c r="E3" s="56"/>
      <c r="F3" s="54" t="s">
        <v>3</v>
      </c>
      <c r="G3" s="57"/>
      <c r="H3" s="58"/>
      <c r="I3" s="90"/>
      <c r="J3" s="90"/>
      <c r="K3" s="90"/>
      <c r="L3" s="90"/>
      <c r="M3" s="90"/>
      <c r="N3" s="91" t="s">
        <v>4</v>
      </c>
      <c r="O3" s="92">
        <v>44652</v>
      </c>
      <c r="P3" s="90"/>
    </row>
    <row r="5" s="49" customFormat="1" ht="22.15" customHeight="1" spans="1:18">
      <c r="A5" s="59" t="s">
        <v>5</v>
      </c>
      <c r="B5" s="60" t="s">
        <v>6</v>
      </c>
      <c r="C5" s="60" t="s">
        <v>7</v>
      </c>
      <c r="D5" s="61" t="s">
        <v>8</v>
      </c>
      <c r="E5" s="62" t="s">
        <v>9</v>
      </c>
      <c r="F5" s="63" t="s">
        <v>10</v>
      </c>
      <c r="G5" s="64" t="s">
        <v>11</v>
      </c>
      <c r="H5" s="63" t="s">
        <v>12</v>
      </c>
      <c r="I5" s="93" t="s">
        <v>13</v>
      </c>
      <c r="J5" s="93" t="s">
        <v>14</v>
      </c>
      <c r="K5" s="62" t="s">
        <v>15</v>
      </c>
      <c r="L5" s="63" t="s">
        <v>16</v>
      </c>
      <c r="M5" s="93" t="s">
        <v>13</v>
      </c>
      <c r="N5" s="93" t="s">
        <v>14</v>
      </c>
      <c r="O5" s="62" t="s">
        <v>15</v>
      </c>
      <c r="P5" s="94" t="s">
        <v>17</v>
      </c>
      <c r="Q5" s="49" t="s">
        <v>18</v>
      </c>
      <c r="R5" s="49" t="s">
        <v>19</v>
      </c>
    </row>
    <row r="6" ht="24" customHeight="1" spans="1:18">
      <c r="A6" s="65">
        <v>1</v>
      </c>
      <c r="B6" s="66" t="str">
        <f>VLOOKUP($J6,会員登録,B$1,0)&amp;"　"&amp;VLOOKUP($J6,会員登録,B$1+1,0)</f>
        <v>木原　晴彦</v>
      </c>
      <c r="C6" s="66" t="str">
        <f>VLOOKUP($N6,会員登録,C$1,0)&amp;"　"&amp;VLOOKUP($N6,会員登録,C$1+1,0)</f>
        <v>田村　忠士</v>
      </c>
      <c r="D6" s="67" t="s">
        <v>2</v>
      </c>
      <c r="E6" s="68" t="str">
        <f>VLOOKUP($J6,会員登録,E$1,0)</f>
        <v>海田テニスクラブ</v>
      </c>
      <c r="F6" s="67" t="s">
        <v>2</v>
      </c>
      <c r="G6" s="68" t="str">
        <f>VLOOKUP($N6,会員登録,G$1,0)</f>
        <v>フェニックス</v>
      </c>
      <c r="H6" s="69">
        <f>+YEAR($O$3-$I6)-1900</f>
        <v>69</v>
      </c>
      <c r="I6" s="95">
        <f>VLOOKUP($J6,会員登録,I$1,0)</f>
        <v>19446</v>
      </c>
      <c r="J6" s="96">
        <v>10526378</v>
      </c>
      <c r="K6" s="97" t="str">
        <f>VLOOKUP($J6,会員登録,K$1,0)</f>
        <v>MR</v>
      </c>
      <c r="L6" s="69">
        <f>+YEAR($O$3-$M6)-1900</f>
        <v>49</v>
      </c>
      <c r="M6" s="95">
        <f>VLOOKUP($N6,会員登録,M$1,0)</f>
        <v>26724</v>
      </c>
      <c r="N6" s="100">
        <v>10514191</v>
      </c>
      <c r="O6" s="97" t="str">
        <f>VLOOKUP($N6,会員登録,O$1,0)</f>
        <v>1級</v>
      </c>
      <c r="P6" s="98"/>
      <c r="Q6" s="51" t="s">
        <v>20</v>
      </c>
      <c r="R6" s="49" t="s">
        <v>21</v>
      </c>
    </row>
    <row r="7" ht="24" customHeight="1" spans="1:18">
      <c r="A7" s="70">
        <v>2</v>
      </c>
      <c r="B7" s="71" t="e">
        <f>VLOOKUP($J7,会員登録,B$1,0)&amp;"　"&amp;VLOOKUP($J7,会員登録,B$1+1,0)</f>
        <v>#N/A</v>
      </c>
      <c r="C7" s="71" t="e">
        <f>VLOOKUP($N7,会員登録,C$1,0)&amp;"　"&amp;VLOOKUP($N7,会員登録,C$1+1,0)</f>
        <v>#N/A</v>
      </c>
      <c r="D7" s="72"/>
      <c r="E7" s="73" t="e">
        <f>VLOOKUP($J7,会員登録,E$1,0)</f>
        <v>#N/A</v>
      </c>
      <c r="F7" s="74"/>
      <c r="G7" s="73" t="e">
        <f>VLOOKUP($N7,会員登録,G$1,0)</f>
        <v>#N/A</v>
      </c>
      <c r="H7" s="75" t="e">
        <f t="shared" ref="H7:H20" si="0">+YEAR($O$3-$I7)-1900</f>
        <v>#N/A</v>
      </c>
      <c r="I7" s="102" t="e">
        <f>VLOOKUP($J7,会員登録,I$1,0)</f>
        <v>#N/A</v>
      </c>
      <c r="J7" s="100"/>
      <c r="K7" s="73" t="e">
        <f>VLOOKUP($J7,会員登録,K$1,0)</f>
        <v>#N/A</v>
      </c>
      <c r="L7" s="75" t="e">
        <f t="shared" ref="L7:L20" si="1">+YEAR($O$3-$M7)-1900</f>
        <v>#N/A</v>
      </c>
      <c r="M7" s="99" t="e">
        <f>VLOOKUP($N7,会員登録,M$1,0)</f>
        <v>#N/A</v>
      </c>
      <c r="N7" s="100"/>
      <c r="O7" s="73" t="e">
        <f>VLOOKUP($N7,会員登録,O$1,0)</f>
        <v>#N/A</v>
      </c>
      <c r="P7" s="101"/>
      <c r="Q7" s="51" t="s">
        <v>22</v>
      </c>
      <c r="R7" s="49" t="s">
        <v>23</v>
      </c>
    </row>
    <row r="8" ht="24" customHeight="1" spans="1:18">
      <c r="A8" s="70">
        <v>3</v>
      </c>
      <c r="B8" s="71" t="e">
        <f>VLOOKUP($J8,会員登録,B$1,0)&amp;"　"&amp;VLOOKUP($J8,会員登録,B$1+1,0)</f>
        <v>#N/A</v>
      </c>
      <c r="C8" s="71" t="e">
        <f>VLOOKUP($N8,会員登録,C$1,0)&amp;"　"&amp;VLOOKUP($N8,会員登録,C$1+1,0)</f>
        <v>#N/A</v>
      </c>
      <c r="D8" s="72"/>
      <c r="E8" s="73" t="e">
        <f>VLOOKUP($J8,会員登録,E$1,0)</f>
        <v>#N/A</v>
      </c>
      <c r="F8" s="74"/>
      <c r="G8" s="73" t="e">
        <f>VLOOKUP($N8,会員登録,G$1,0)</f>
        <v>#N/A</v>
      </c>
      <c r="H8" s="75" t="e">
        <f>+YEAR($O$3-$I8)-1900</f>
        <v>#N/A</v>
      </c>
      <c r="I8" s="102" t="e">
        <f>VLOOKUP($J8,会員登録,I$1,0)</f>
        <v>#N/A</v>
      </c>
      <c r="J8" s="100"/>
      <c r="K8" s="73" t="e">
        <f>VLOOKUP($J8,会員登録,K$1,0)</f>
        <v>#N/A</v>
      </c>
      <c r="L8" s="75" t="e">
        <f>+YEAR($O$3-$M8)-1900</f>
        <v>#N/A</v>
      </c>
      <c r="M8" s="99" t="e">
        <f>VLOOKUP($N8,会員登録,M$1,0)</f>
        <v>#N/A</v>
      </c>
      <c r="N8" s="100"/>
      <c r="O8" s="73" t="e">
        <f>VLOOKUP($N8,会員登録,O$1,0)</f>
        <v>#N/A</v>
      </c>
      <c r="P8" s="101"/>
      <c r="Q8" s="51" t="s">
        <v>24</v>
      </c>
      <c r="R8" s="49" t="s">
        <v>25</v>
      </c>
    </row>
    <row r="9" ht="24" customHeight="1" spans="1:18">
      <c r="A9" s="70">
        <v>4</v>
      </c>
      <c r="B9" s="71" t="e">
        <f>VLOOKUP($J9,会員登録,B$1,0)&amp;"　"&amp;VLOOKUP($J9,会員登録,B$1+1,0)</f>
        <v>#N/A</v>
      </c>
      <c r="C9" s="71" t="e">
        <f>VLOOKUP($N9,会員登録,C$1,0)&amp;"　"&amp;VLOOKUP($N9,会員登録,C$1+1,0)</f>
        <v>#N/A</v>
      </c>
      <c r="D9" s="72"/>
      <c r="E9" s="73" t="e">
        <f>VLOOKUP($J9,会員登録,E$1,0)</f>
        <v>#N/A</v>
      </c>
      <c r="F9" s="74"/>
      <c r="G9" s="73" t="e">
        <f>VLOOKUP($N9,会員登録,G$1,0)</f>
        <v>#N/A</v>
      </c>
      <c r="H9" s="75" t="e">
        <f>+YEAR($O$3-$I9)-1900</f>
        <v>#N/A</v>
      </c>
      <c r="I9" s="102" t="e">
        <f>VLOOKUP($J9,会員登録,I$1,0)</f>
        <v>#N/A</v>
      </c>
      <c r="J9" s="100"/>
      <c r="K9" s="73" t="e">
        <f>VLOOKUP($J9,会員登録,K$1,0)</f>
        <v>#N/A</v>
      </c>
      <c r="L9" s="75" t="e">
        <f>+YEAR($O$3-$M9)-1900</f>
        <v>#N/A</v>
      </c>
      <c r="M9" s="99" t="e">
        <f>VLOOKUP($N9,会員登録,M$1,0)</f>
        <v>#N/A</v>
      </c>
      <c r="N9" s="100"/>
      <c r="O9" s="73" t="e">
        <f>VLOOKUP($N9,会員登録,O$1,0)</f>
        <v>#N/A</v>
      </c>
      <c r="P9" s="101"/>
      <c r="Q9" s="51" t="s">
        <v>26</v>
      </c>
      <c r="R9" s="49" t="s">
        <v>27</v>
      </c>
    </row>
    <row r="10" ht="24" customHeight="1" spans="1:18">
      <c r="A10" s="70">
        <v>5</v>
      </c>
      <c r="B10" s="71" t="e">
        <f>VLOOKUP($J10,会員登録,B$1,0)&amp;"　"&amp;VLOOKUP($J10,会員登録,B$1+1,0)</f>
        <v>#N/A</v>
      </c>
      <c r="C10" s="71" t="e">
        <f>VLOOKUP($N10,会員登録,C$1,0)&amp;"　"&amp;VLOOKUP($N10,会員登録,C$1+1,0)</f>
        <v>#N/A</v>
      </c>
      <c r="D10" s="72"/>
      <c r="E10" s="73" t="e">
        <f>VLOOKUP($J10,会員登録,E$1,0)</f>
        <v>#N/A</v>
      </c>
      <c r="F10" s="74"/>
      <c r="G10" s="73" t="e">
        <f>VLOOKUP($N10,会員登録,G$1,0)</f>
        <v>#N/A</v>
      </c>
      <c r="H10" s="75" t="e">
        <f>+YEAR($O$3-$I10)-1900</f>
        <v>#N/A</v>
      </c>
      <c r="I10" s="102" t="e">
        <f>VLOOKUP($J10,会員登録,I$1,0)</f>
        <v>#N/A</v>
      </c>
      <c r="J10" s="100"/>
      <c r="K10" s="73" t="e">
        <f>VLOOKUP($J10,会員登録,K$1,0)</f>
        <v>#N/A</v>
      </c>
      <c r="L10" s="75" t="e">
        <f>+YEAR($O$3-$M10)-1900</f>
        <v>#N/A</v>
      </c>
      <c r="M10" s="99" t="e">
        <f>VLOOKUP($N10,会員登録,M$1,0)</f>
        <v>#N/A</v>
      </c>
      <c r="N10" s="100"/>
      <c r="O10" s="73" t="e">
        <f>VLOOKUP($N10,会員登録,O$1,0)</f>
        <v>#N/A</v>
      </c>
      <c r="P10" s="101"/>
      <c r="Q10" s="51" t="s">
        <v>28</v>
      </c>
      <c r="R10" s="49" t="s">
        <v>29</v>
      </c>
    </row>
    <row r="11" ht="24" customHeight="1" spans="1:18">
      <c r="A11" s="70">
        <v>6</v>
      </c>
      <c r="B11" s="71" t="e">
        <f>VLOOKUP($J11,会員登録,B$1,0)&amp;"　"&amp;VLOOKUP($J11,会員登録,B$1+1,0)</f>
        <v>#N/A</v>
      </c>
      <c r="C11" s="71" t="e">
        <f>VLOOKUP($N11,会員登録,C$1,0)&amp;"　"&amp;VLOOKUP($N11,会員登録,C$1+1,0)</f>
        <v>#N/A</v>
      </c>
      <c r="D11" s="72"/>
      <c r="E11" s="73" t="e">
        <f>VLOOKUP($J11,会員登録,E$1,0)</f>
        <v>#N/A</v>
      </c>
      <c r="F11" s="74"/>
      <c r="G11" s="73" t="e">
        <f>VLOOKUP($N11,会員登録,G$1,0)</f>
        <v>#N/A</v>
      </c>
      <c r="H11" s="75" t="e">
        <f>+YEAR($O$3-$I11)-1900</f>
        <v>#N/A</v>
      </c>
      <c r="I11" s="102" t="e">
        <f>VLOOKUP($J11,会員登録,I$1,0)</f>
        <v>#N/A</v>
      </c>
      <c r="J11" s="100"/>
      <c r="K11" s="73" t="e">
        <f>VLOOKUP($J11,会員登録,K$1,0)</f>
        <v>#N/A</v>
      </c>
      <c r="L11" s="75" t="e">
        <f>+YEAR($O$3-$M11)-1900</f>
        <v>#N/A</v>
      </c>
      <c r="M11" s="99" t="e">
        <f>VLOOKUP($N11,会員登録,M$1,0)</f>
        <v>#N/A</v>
      </c>
      <c r="N11" s="100"/>
      <c r="O11" s="73" t="e">
        <f>VLOOKUP($N11,会員登録,O$1,0)</f>
        <v>#N/A</v>
      </c>
      <c r="P11" s="101"/>
      <c r="Q11" s="51" t="s">
        <v>30</v>
      </c>
      <c r="R11" s="49" t="s">
        <v>31</v>
      </c>
    </row>
    <row r="12" ht="24" customHeight="1" spans="1:18">
      <c r="A12" s="70">
        <v>7</v>
      </c>
      <c r="B12" s="71" t="e">
        <f>VLOOKUP($J12,会員登録,B$1,0)&amp;"　"&amp;VLOOKUP($J12,会員登録,B$1+1,0)</f>
        <v>#N/A</v>
      </c>
      <c r="C12" s="71" t="e">
        <f>VLOOKUP($N12,会員登録,C$1,0)&amp;"　"&amp;VLOOKUP($N12,会員登録,C$1+1,0)</f>
        <v>#N/A</v>
      </c>
      <c r="D12" s="72"/>
      <c r="E12" s="73" t="e">
        <f>VLOOKUP($J12,会員登録,E$1,0)</f>
        <v>#N/A</v>
      </c>
      <c r="F12" s="74"/>
      <c r="G12" s="73" t="e">
        <f>VLOOKUP($N12,会員登録,G$1,0)</f>
        <v>#N/A</v>
      </c>
      <c r="H12" s="75" t="e">
        <f>+YEAR($O$3-$I12)-1900</f>
        <v>#N/A</v>
      </c>
      <c r="I12" s="102" t="e">
        <f>VLOOKUP($J12,会員登録,I$1,0)</f>
        <v>#N/A</v>
      </c>
      <c r="J12" s="100"/>
      <c r="K12" s="73" t="e">
        <f>VLOOKUP($J12,会員登録,K$1,0)</f>
        <v>#N/A</v>
      </c>
      <c r="L12" s="75" t="e">
        <f>+YEAR($O$3-$M12)-1900</f>
        <v>#N/A</v>
      </c>
      <c r="M12" s="99" t="e">
        <f>VLOOKUP($N12,会員登録,M$1,0)</f>
        <v>#N/A</v>
      </c>
      <c r="N12" s="100"/>
      <c r="O12" s="73" t="e">
        <f>VLOOKUP($N12,会員登録,O$1,0)</f>
        <v>#N/A</v>
      </c>
      <c r="P12" s="101"/>
      <c r="Q12" s="51" t="s">
        <v>32</v>
      </c>
      <c r="R12" s="49" t="s">
        <v>33</v>
      </c>
    </row>
    <row r="13" ht="24" customHeight="1" spans="1:18">
      <c r="A13" s="70">
        <v>8</v>
      </c>
      <c r="B13" s="71" t="e">
        <f>VLOOKUP($J13,会員登録,B$1,0)&amp;"　"&amp;VLOOKUP($J13,会員登録,B$1+1,0)</f>
        <v>#N/A</v>
      </c>
      <c r="C13" s="71" t="e">
        <f>VLOOKUP($N13,会員登録,C$1,0)&amp;"　"&amp;VLOOKUP($N13,会員登録,C$1+1,0)</f>
        <v>#N/A</v>
      </c>
      <c r="D13" s="72"/>
      <c r="E13" s="73" t="e">
        <f>VLOOKUP($J13,会員登録,E$1,0)</f>
        <v>#N/A</v>
      </c>
      <c r="F13" s="74"/>
      <c r="G13" s="73" t="e">
        <f>VLOOKUP($N13,会員登録,G$1,0)</f>
        <v>#N/A</v>
      </c>
      <c r="H13" s="75" t="e">
        <f>+YEAR($O$3-$I13)-1900</f>
        <v>#N/A</v>
      </c>
      <c r="I13" s="102" t="e">
        <f>VLOOKUP($J13,会員登録,I$1,0)</f>
        <v>#N/A</v>
      </c>
      <c r="J13" s="100"/>
      <c r="K13" s="73" t="e">
        <f>VLOOKUP($J13,会員登録,K$1,0)</f>
        <v>#N/A</v>
      </c>
      <c r="L13" s="75" t="e">
        <f>+YEAR($O$3-$M13)-1900</f>
        <v>#N/A</v>
      </c>
      <c r="M13" s="99" t="e">
        <f>VLOOKUP($N13,会員登録,M$1,0)</f>
        <v>#N/A</v>
      </c>
      <c r="N13" s="100"/>
      <c r="O13" s="73" t="e">
        <f>VLOOKUP($N13,会員登録,O$1,0)</f>
        <v>#N/A</v>
      </c>
      <c r="P13" s="101"/>
      <c r="Q13" s="51" t="s">
        <v>34</v>
      </c>
      <c r="R13" s="49" t="s">
        <v>35</v>
      </c>
    </row>
    <row r="14" ht="24" customHeight="1" spans="1:18">
      <c r="A14" s="70">
        <v>9</v>
      </c>
      <c r="B14" s="71" t="e">
        <f>VLOOKUP($J14,会員登録,B$1,0)&amp;"　"&amp;VLOOKUP($J14,会員登録,B$1+1,0)</f>
        <v>#N/A</v>
      </c>
      <c r="C14" s="71" t="e">
        <f>VLOOKUP($N14,会員登録,C$1,0)&amp;"　"&amp;VLOOKUP($N14,会員登録,C$1+1,0)</f>
        <v>#N/A</v>
      </c>
      <c r="D14" s="72"/>
      <c r="E14" s="73" t="e">
        <f>VLOOKUP($J14,会員登録,E$1,0)</f>
        <v>#N/A</v>
      </c>
      <c r="F14" s="74"/>
      <c r="G14" s="73" t="e">
        <f>VLOOKUP($N14,会員登録,G$1,0)</f>
        <v>#N/A</v>
      </c>
      <c r="H14" s="75" t="e">
        <f>+YEAR($O$3-$I14)-1900</f>
        <v>#N/A</v>
      </c>
      <c r="I14" s="102" t="e">
        <f>VLOOKUP($J14,会員登録,I$1,0)</f>
        <v>#N/A</v>
      </c>
      <c r="J14" s="100"/>
      <c r="K14" s="73" t="e">
        <f>VLOOKUP($J14,会員登録,K$1,0)</f>
        <v>#N/A</v>
      </c>
      <c r="L14" s="75" t="e">
        <f>+YEAR($O$3-$M14)-1900</f>
        <v>#N/A</v>
      </c>
      <c r="M14" s="99" t="e">
        <f>VLOOKUP($N14,会員登録,M$1,0)</f>
        <v>#N/A</v>
      </c>
      <c r="N14" s="100"/>
      <c r="O14" s="73" t="e">
        <f>VLOOKUP($N14,会員登録,O$1,0)</f>
        <v>#N/A</v>
      </c>
      <c r="P14" s="101"/>
      <c r="Q14" s="51" t="s">
        <v>36</v>
      </c>
      <c r="R14" s="49" t="s">
        <v>37</v>
      </c>
    </row>
    <row r="15" ht="24" customHeight="1" spans="1:18">
      <c r="A15" s="70">
        <v>10</v>
      </c>
      <c r="B15" s="71" t="e">
        <f>VLOOKUP($J15,会員登録,B$1,0)&amp;"　"&amp;VLOOKUP($J15,会員登録,B$1+1,0)</f>
        <v>#N/A</v>
      </c>
      <c r="C15" s="71" t="e">
        <f>VLOOKUP($N15,会員登録,C$1,0)&amp;"　"&amp;VLOOKUP($N15,会員登録,C$1+1,0)</f>
        <v>#N/A</v>
      </c>
      <c r="D15" s="72"/>
      <c r="E15" s="73" t="e">
        <f>VLOOKUP($J15,会員登録,E$1,0)</f>
        <v>#N/A</v>
      </c>
      <c r="F15" s="74"/>
      <c r="G15" s="73" t="e">
        <f>VLOOKUP($N15,会員登録,G$1,0)</f>
        <v>#N/A</v>
      </c>
      <c r="H15" s="75" t="e">
        <f>+YEAR($O$3-$I15)-1900</f>
        <v>#N/A</v>
      </c>
      <c r="I15" s="102" t="e">
        <f>VLOOKUP($J15,会員登録,I$1,0)</f>
        <v>#N/A</v>
      </c>
      <c r="J15" s="100"/>
      <c r="K15" s="73" t="e">
        <f>VLOOKUP($J15,会員登録,K$1,0)</f>
        <v>#N/A</v>
      </c>
      <c r="L15" s="75" t="e">
        <f>+YEAR($O$3-$M15)-1900</f>
        <v>#N/A</v>
      </c>
      <c r="M15" s="99" t="e">
        <f>VLOOKUP($N15,会員登録,M$1,0)</f>
        <v>#N/A</v>
      </c>
      <c r="N15" s="100"/>
      <c r="O15" s="73" t="e">
        <f>VLOOKUP($N15,会員登録,O$1,0)</f>
        <v>#N/A</v>
      </c>
      <c r="P15" s="101"/>
      <c r="Q15" s="51" t="s">
        <v>38</v>
      </c>
      <c r="R15" s="49" t="s">
        <v>39</v>
      </c>
    </row>
    <row r="16" ht="24" customHeight="1" spans="1:18">
      <c r="A16" s="70">
        <v>11</v>
      </c>
      <c r="B16" s="71" t="e">
        <f>VLOOKUP($J16,会員登録,B$1,0)&amp;"　"&amp;VLOOKUP($J16,会員登録,B$1+1,0)</f>
        <v>#N/A</v>
      </c>
      <c r="C16" s="71" t="e">
        <f>VLOOKUP($N16,会員登録,C$1,0)&amp;"　"&amp;VLOOKUP($N16,会員登録,C$1+1,0)</f>
        <v>#N/A</v>
      </c>
      <c r="D16" s="72"/>
      <c r="E16" s="73" t="e">
        <f>VLOOKUP($J16,会員登録,E$1,0)</f>
        <v>#N/A</v>
      </c>
      <c r="F16" s="74"/>
      <c r="G16" s="73" t="e">
        <f>VLOOKUP($N16,会員登録,G$1,0)</f>
        <v>#N/A</v>
      </c>
      <c r="H16" s="75" t="e">
        <f>+YEAR($O$3-$I16)-1900</f>
        <v>#N/A</v>
      </c>
      <c r="I16" s="102" t="e">
        <f>VLOOKUP($J16,会員登録,I$1,0)</f>
        <v>#N/A</v>
      </c>
      <c r="J16" s="100"/>
      <c r="K16" s="73" t="e">
        <f>VLOOKUP($J16,会員登録,K$1,0)</f>
        <v>#N/A</v>
      </c>
      <c r="L16" s="75" t="e">
        <f>+YEAR($O$3-$M16)-1900</f>
        <v>#N/A</v>
      </c>
      <c r="M16" s="99" t="e">
        <f>VLOOKUP($N16,会員登録,M$1,0)</f>
        <v>#N/A</v>
      </c>
      <c r="N16" s="100"/>
      <c r="O16" s="73" t="e">
        <f>VLOOKUP($N16,会員登録,O$1,0)</f>
        <v>#N/A</v>
      </c>
      <c r="P16" s="101"/>
      <c r="Q16" s="51" t="s">
        <v>2</v>
      </c>
      <c r="R16" s="49" t="s">
        <v>40</v>
      </c>
    </row>
    <row r="17" ht="24" customHeight="1" spans="1:18">
      <c r="A17" s="70">
        <v>12</v>
      </c>
      <c r="B17" s="71" t="e">
        <f>VLOOKUP($J17,会員登録,B$1,0)&amp;"　"&amp;VLOOKUP($J17,会員登録,B$1+1,0)</f>
        <v>#N/A</v>
      </c>
      <c r="C17" s="71" t="e">
        <f>VLOOKUP($N17,会員登録,C$1,0)&amp;"　"&amp;VLOOKUP($N17,会員登録,C$1+1,0)</f>
        <v>#N/A</v>
      </c>
      <c r="D17" s="72"/>
      <c r="E17" s="73" t="e">
        <f>VLOOKUP($J17,会員登録,E$1,0)</f>
        <v>#N/A</v>
      </c>
      <c r="F17" s="74"/>
      <c r="G17" s="73" t="e">
        <f>VLOOKUP($N17,会員登録,G$1,0)</f>
        <v>#N/A</v>
      </c>
      <c r="H17" s="75" t="e">
        <f>+YEAR($O$3-$I17)-1900</f>
        <v>#N/A</v>
      </c>
      <c r="I17" s="102" t="e">
        <f>VLOOKUP($J17,会員登録,I$1,0)</f>
        <v>#N/A</v>
      </c>
      <c r="J17" s="100"/>
      <c r="K17" s="73" t="e">
        <f>VLOOKUP($J17,会員登録,K$1,0)</f>
        <v>#N/A</v>
      </c>
      <c r="L17" s="75" t="e">
        <f>+YEAR($O$3-$M17)-1900</f>
        <v>#N/A</v>
      </c>
      <c r="M17" s="99" t="e">
        <f>VLOOKUP($N17,会員登録,M$1,0)</f>
        <v>#N/A</v>
      </c>
      <c r="N17" s="100"/>
      <c r="O17" s="73" t="e">
        <f>VLOOKUP($N17,会員登録,O$1,0)</f>
        <v>#N/A</v>
      </c>
      <c r="P17" s="101"/>
      <c r="Q17" s="51" t="s">
        <v>41</v>
      </c>
      <c r="R17" s="49" t="s">
        <v>42</v>
      </c>
    </row>
    <row r="18" ht="24" customHeight="1" spans="1:18">
      <c r="A18" s="76">
        <v>13</v>
      </c>
      <c r="B18" s="71" t="e">
        <f>VLOOKUP($J18,会員登録,B$1,0)&amp;"　"&amp;VLOOKUP($J18,会員登録,B$1+1,0)</f>
        <v>#N/A</v>
      </c>
      <c r="C18" s="71" t="e">
        <f>VLOOKUP($N18,会員登録,C$1,0)&amp;"　"&amp;VLOOKUP($N18,会員登録,C$1+1,0)</f>
        <v>#N/A</v>
      </c>
      <c r="D18" s="72"/>
      <c r="E18" s="73" t="e">
        <f>VLOOKUP($J18,会員登録,E$1,0)</f>
        <v>#N/A</v>
      </c>
      <c r="F18" s="74"/>
      <c r="G18" s="73" t="e">
        <f>VLOOKUP($N18,会員登録,G$1,0)</f>
        <v>#N/A</v>
      </c>
      <c r="H18" s="75" t="e">
        <f>+YEAR($O$3-$I18)-1900</f>
        <v>#N/A</v>
      </c>
      <c r="I18" s="102" t="e">
        <f>VLOOKUP($J18,会員登録,I$1,0)</f>
        <v>#N/A</v>
      </c>
      <c r="J18" s="100"/>
      <c r="K18" s="73" t="e">
        <f>VLOOKUP($J18,会員登録,K$1,0)</f>
        <v>#N/A</v>
      </c>
      <c r="L18" s="75" t="e">
        <f>+YEAR($O$3-$M18)-1900</f>
        <v>#N/A</v>
      </c>
      <c r="M18" s="99" t="e">
        <f>VLOOKUP($N18,会員登録,M$1,0)</f>
        <v>#N/A</v>
      </c>
      <c r="N18" s="100"/>
      <c r="O18" s="73" t="e">
        <f>VLOOKUP($N18,会員登録,O$1,0)</f>
        <v>#N/A</v>
      </c>
      <c r="P18" s="103"/>
      <c r="Q18" s="51" t="s">
        <v>43</v>
      </c>
      <c r="R18" s="49" t="s">
        <v>44</v>
      </c>
    </row>
    <row r="19" ht="24" customHeight="1" spans="1:18">
      <c r="A19" s="76">
        <v>14</v>
      </c>
      <c r="B19" s="71" t="e">
        <f>VLOOKUP($J19,会員登録,B$1,0)&amp;"　"&amp;VLOOKUP($J19,会員登録,B$1+1,0)</f>
        <v>#N/A</v>
      </c>
      <c r="C19" s="71" t="e">
        <f>VLOOKUP($N19,会員登録,C$1,0)&amp;"　"&amp;VLOOKUP($N19,会員登録,C$1+1,0)</f>
        <v>#N/A</v>
      </c>
      <c r="D19" s="72"/>
      <c r="E19" s="73" t="e">
        <f>VLOOKUP($J19,会員登録,E$1,0)</f>
        <v>#N/A</v>
      </c>
      <c r="F19" s="74"/>
      <c r="G19" s="73" t="e">
        <f>VLOOKUP($N19,会員登録,G$1,0)</f>
        <v>#N/A</v>
      </c>
      <c r="H19" s="75" t="e">
        <f>+YEAR($O$3-$I19)-1900</f>
        <v>#N/A</v>
      </c>
      <c r="I19" s="102" t="e">
        <f>VLOOKUP($J19,会員登録,I$1,0)</f>
        <v>#N/A</v>
      </c>
      <c r="J19" s="100"/>
      <c r="K19" s="73" t="e">
        <f>VLOOKUP($J19,会員登録,K$1,0)</f>
        <v>#N/A</v>
      </c>
      <c r="L19" s="75" t="e">
        <f>+YEAR($O$3-$M19)-1900</f>
        <v>#N/A</v>
      </c>
      <c r="M19" s="99" t="e">
        <f>VLOOKUP($N19,会員登録,M$1,0)</f>
        <v>#N/A</v>
      </c>
      <c r="N19" s="100"/>
      <c r="O19" s="73" t="e">
        <f>VLOOKUP($N19,会員登録,O$1,0)</f>
        <v>#N/A</v>
      </c>
      <c r="P19" s="103"/>
      <c r="Q19" s="51" t="s">
        <v>45</v>
      </c>
      <c r="R19" s="51"/>
    </row>
    <row r="20" ht="24" customHeight="1" spans="1:18">
      <c r="A20" s="77">
        <v>15</v>
      </c>
      <c r="B20" s="134" t="e">
        <f>VLOOKUP($J20,会員登録,B$1,0)&amp;"　"&amp;VLOOKUP($J20,会員登録,B$1+1,0)</f>
        <v>#N/A</v>
      </c>
      <c r="C20" s="134" t="e">
        <f>VLOOKUP($N20,会員登録,C$1,0)&amp;"　"&amp;VLOOKUP($N20,会員登録,C$1+1,0)</f>
        <v>#N/A</v>
      </c>
      <c r="D20" s="135"/>
      <c r="E20" s="136" t="e">
        <f>VLOOKUP($J20,会員登録,E$1,0)</f>
        <v>#N/A</v>
      </c>
      <c r="F20" s="137"/>
      <c r="G20" s="136" t="e">
        <f>VLOOKUP($N20,会員登録,G$1,0)</f>
        <v>#N/A</v>
      </c>
      <c r="H20" s="138" t="e">
        <f>+YEAR($O$3-$I20)-1900</f>
        <v>#N/A</v>
      </c>
      <c r="I20" s="141" t="e">
        <f>VLOOKUP($J20,会員登録,I$1,0)</f>
        <v>#N/A</v>
      </c>
      <c r="J20" s="142"/>
      <c r="K20" s="136" t="e">
        <f>VLOOKUP($J20,会員登録,K$1,0)</f>
        <v>#N/A</v>
      </c>
      <c r="L20" s="138" t="e">
        <f>+YEAR($O$3-$M20)-1900</f>
        <v>#N/A</v>
      </c>
      <c r="M20" s="143" t="e">
        <f>VLOOKUP($N20,会員登録,M$1,0)</f>
        <v>#N/A</v>
      </c>
      <c r="N20" s="142"/>
      <c r="O20" s="136" t="e">
        <f>VLOOKUP($N20,会員登録,O$1,0)</f>
        <v>#N/A</v>
      </c>
      <c r="P20" s="104"/>
      <c r="Q20" s="51" t="s">
        <v>46</v>
      </c>
      <c r="R20" s="51"/>
    </row>
    <row r="21" ht="20.1" customHeight="1" spans="1:18">
      <c r="A21" s="78"/>
      <c r="P21" s="144"/>
      <c r="Q21" s="51" t="s">
        <v>47</v>
      </c>
      <c r="R21" s="51"/>
    </row>
    <row r="22" ht="20.1" customHeight="1" spans="1:18">
      <c r="A22" s="50" t="s">
        <v>48</v>
      </c>
      <c r="N22" s="105" t="s">
        <v>49</v>
      </c>
      <c r="O22" s="105"/>
      <c r="P22" s="130"/>
      <c r="Q22" s="51" t="s">
        <v>50</v>
      </c>
      <c r="R22" s="51"/>
    </row>
    <row r="23" ht="20.1" customHeight="1" spans="1:18">
      <c r="A23" s="50" t="s">
        <v>51</v>
      </c>
      <c r="B23" s="139"/>
      <c r="C23" s="139"/>
      <c r="D23" s="139"/>
      <c r="E23" s="139"/>
      <c r="F23" s="139"/>
      <c r="G23" s="139"/>
      <c r="H23" s="140"/>
      <c r="I23" s="65" t="s">
        <v>52</v>
      </c>
      <c r="J23" s="106"/>
      <c r="K23" s="107"/>
      <c r="L23" s="107"/>
      <c r="M23" s="107"/>
      <c r="N23" s="107"/>
      <c r="O23" s="107"/>
      <c r="P23" s="108"/>
      <c r="Q23" s="51" t="s">
        <v>53</v>
      </c>
      <c r="R23" s="51"/>
    </row>
    <row r="24" ht="20.1" customHeight="1" spans="1:18">
      <c r="A24" s="79" t="s">
        <v>54</v>
      </c>
      <c r="B24" s="80"/>
      <c r="C24" s="80"/>
      <c r="D24" s="81"/>
      <c r="E24" s="80"/>
      <c r="F24" s="81"/>
      <c r="G24" s="80"/>
      <c r="H24" s="80"/>
      <c r="I24" s="77" t="s">
        <v>55</v>
      </c>
      <c r="J24" s="109"/>
      <c r="K24" s="110"/>
      <c r="L24" s="110"/>
      <c r="M24" s="110"/>
      <c r="N24" s="110"/>
      <c r="O24" s="111" t="s">
        <v>56</v>
      </c>
      <c r="P24" s="112"/>
      <c r="Q24" s="51" t="s">
        <v>57</v>
      </c>
      <c r="R24" s="51"/>
    </row>
    <row r="25" ht="20.1" customHeight="1" spans="1:18">
      <c r="A25" s="80" t="s">
        <v>58</v>
      </c>
      <c r="B25" s="82"/>
      <c r="C25" s="82"/>
      <c r="D25" s="82"/>
      <c r="E25" s="82"/>
      <c r="F25" s="82"/>
      <c r="G25" s="82"/>
      <c r="H25" s="83"/>
      <c r="I25" s="113" t="s">
        <v>59</v>
      </c>
      <c r="J25" s="114"/>
      <c r="K25" s="114"/>
      <c r="L25" s="114"/>
      <c r="M25" s="114"/>
      <c r="N25" s="114"/>
      <c r="O25" s="114"/>
      <c r="P25" s="115"/>
      <c r="Q25" s="51" t="s">
        <v>60</v>
      </c>
      <c r="R25" s="51"/>
    </row>
    <row r="26" ht="20.1" customHeight="1" spans="1:18">
      <c r="A26" s="82" t="s">
        <v>61</v>
      </c>
      <c r="B26" s="82"/>
      <c r="C26" s="82"/>
      <c r="D26" s="82"/>
      <c r="E26" s="82"/>
      <c r="F26" s="82"/>
      <c r="G26" s="82"/>
      <c r="H26" s="83"/>
      <c r="I26" s="65" t="s">
        <v>62</v>
      </c>
      <c r="J26" s="116"/>
      <c r="K26" s="117"/>
      <c r="L26" s="117"/>
      <c r="M26" s="117"/>
      <c r="N26" s="117"/>
      <c r="O26" s="117"/>
      <c r="P26" s="118"/>
      <c r="Q26" s="51" t="s">
        <v>63</v>
      </c>
      <c r="R26" s="51"/>
    </row>
    <row r="27" ht="20.1" customHeight="1" spans="1:18">
      <c r="A27" s="84" t="s">
        <v>64</v>
      </c>
      <c r="B27" s="84"/>
      <c r="C27" s="85" t="s">
        <v>65</v>
      </c>
      <c r="D27" s="85"/>
      <c r="E27" s="85"/>
      <c r="F27" s="81"/>
      <c r="G27" s="79"/>
      <c r="H27" s="80"/>
      <c r="I27" s="70" t="s">
        <v>66</v>
      </c>
      <c r="J27" s="119" t="s">
        <v>67</v>
      </c>
      <c r="K27" s="120"/>
      <c r="L27" s="121"/>
      <c r="M27" s="121"/>
      <c r="N27" s="121"/>
      <c r="O27" s="121"/>
      <c r="P27" s="122"/>
      <c r="Q27" s="51" t="s">
        <v>68</v>
      </c>
      <c r="R27" s="51"/>
    </row>
    <row r="28" ht="20.1" customHeight="1" spans="1:18">
      <c r="A28" s="86"/>
      <c r="B28" s="86"/>
      <c r="C28" s="85" t="s">
        <v>69</v>
      </c>
      <c r="D28" s="85"/>
      <c r="E28" s="85"/>
      <c r="F28" s="79"/>
      <c r="G28" s="79"/>
      <c r="H28" s="87"/>
      <c r="I28" s="70"/>
      <c r="J28" s="123"/>
      <c r="K28" s="124"/>
      <c r="L28" s="124"/>
      <c r="M28" s="124"/>
      <c r="N28" s="124"/>
      <c r="O28" s="124"/>
      <c r="P28" s="125"/>
      <c r="Q28" s="51" t="s">
        <v>70</v>
      </c>
      <c r="R28" s="51"/>
    </row>
    <row r="29" ht="20.1" customHeight="1" spans="1:18">
      <c r="A29" s="79" t="s">
        <v>71</v>
      </c>
      <c r="B29" s="79"/>
      <c r="C29" s="79"/>
      <c r="D29" s="79"/>
      <c r="E29" s="79"/>
      <c r="F29" s="79"/>
      <c r="G29" s="79"/>
      <c r="H29" s="80"/>
      <c r="I29" s="70" t="s">
        <v>72</v>
      </c>
      <c r="J29" s="126"/>
      <c r="K29" s="127"/>
      <c r="L29" s="127"/>
      <c r="M29" s="127"/>
      <c r="N29" s="127"/>
      <c r="O29" s="127"/>
      <c r="P29" s="128"/>
      <c r="Q29" s="51" t="s">
        <v>73</v>
      </c>
      <c r="R29" s="51"/>
    </row>
    <row r="30" ht="20.1" customHeight="1" spans="1:18">
      <c r="A30" s="79"/>
      <c r="B30" s="79"/>
      <c r="C30" s="79"/>
      <c r="D30" s="79"/>
      <c r="E30" s="79"/>
      <c r="F30" s="81"/>
      <c r="G30" s="79"/>
      <c r="H30" s="80"/>
      <c r="I30" s="70" t="s">
        <v>74</v>
      </c>
      <c r="J30" s="126"/>
      <c r="K30" s="127"/>
      <c r="L30" s="127"/>
      <c r="M30" s="127"/>
      <c r="N30" s="127"/>
      <c r="O30" s="127"/>
      <c r="P30" s="128"/>
      <c r="Q30" s="51" t="s">
        <v>75</v>
      </c>
      <c r="R30" s="51"/>
    </row>
    <row r="31" ht="20.1" customHeight="1" spans="1:16">
      <c r="A31" s="79" t="s">
        <v>76</v>
      </c>
      <c r="B31" s="79"/>
      <c r="C31" s="79"/>
      <c r="D31" s="79"/>
      <c r="E31" s="79"/>
      <c r="F31" s="79"/>
      <c r="G31" s="88"/>
      <c r="H31" s="80"/>
      <c r="I31" s="70" t="s">
        <v>77</v>
      </c>
      <c r="J31" s="126"/>
      <c r="K31" s="127"/>
      <c r="L31" s="127"/>
      <c r="M31" s="127"/>
      <c r="N31" s="127"/>
      <c r="O31" s="127"/>
      <c r="P31" s="128"/>
    </row>
    <row r="32" ht="20.1" customHeight="1" spans="1:16">
      <c r="A32" s="89" t="s">
        <v>78</v>
      </c>
      <c r="B32" s="89"/>
      <c r="C32" s="89"/>
      <c r="D32" s="89"/>
      <c r="E32" s="89"/>
      <c r="F32" s="89"/>
      <c r="G32" s="89"/>
      <c r="I32" s="77" t="s">
        <v>79</v>
      </c>
      <c r="J32" s="109"/>
      <c r="K32" s="110"/>
      <c r="L32" s="110"/>
      <c r="M32" s="110"/>
      <c r="N32" s="110"/>
      <c r="O32" s="110"/>
      <c r="P32" s="129"/>
    </row>
    <row r="33" ht="20.1" customHeight="1" spans="1:17">
      <c r="A33" s="89"/>
      <c r="O33" s="130"/>
      <c r="P33" s="131"/>
      <c r="Q33" s="130"/>
    </row>
  </sheetData>
  <mergeCells count="21">
    <mergeCell ref="A2:P2"/>
    <mergeCell ref="C3:D3"/>
    <mergeCell ref="J23:P23"/>
    <mergeCell ref="J24:N24"/>
    <mergeCell ref="I25:P25"/>
    <mergeCell ref="A26:E26"/>
    <mergeCell ref="J26:N26"/>
    <mergeCell ref="A27:B27"/>
    <mergeCell ref="J27:K27"/>
    <mergeCell ref="L27:P27"/>
    <mergeCell ref="A28:B28"/>
    <mergeCell ref="J28:P28"/>
    <mergeCell ref="A29:E29"/>
    <mergeCell ref="J29:P29"/>
    <mergeCell ref="A30:E30"/>
    <mergeCell ref="J30:P30"/>
    <mergeCell ref="A31:F31"/>
    <mergeCell ref="J31:P31"/>
    <mergeCell ref="A32:G32"/>
    <mergeCell ref="J32:P32"/>
    <mergeCell ref="I27:I28"/>
  </mergeCells>
  <conditionalFormatting sqref="B6">
    <cfRule type="expression" dxfId="0" priority="1" stopIfTrue="1">
      <formula>IFERROR(B6,"")</formula>
    </cfRule>
  </conditionalFormatting>
  <conditionalFormatting sqref="B7:B19">
    <cfRule type="expression" dxfId="1" priority="2" stopIfTrue="1">
      <formula>ISERROR(B7)</formula>
    </cfRule>
  </conditionalFormatting>
  <conditionalFormatting sqref="C7:C19">
    <cfRule type="expression" dxfId="2" priority="3" stopIfTrue="1">
      <formula>ISERROR(C7)</formula>
    </cfRule>
  </conditionalFormatting>
  <conditionalFormatting sqref="E7:E19">
    <cfRule type="expression" dxfId="3" priority="4" stopIfTrue="1">
      <formula>ISERROR(E7)</formula>
    </cfRule>
  </conditionalFormatting>
  <conditionalFormatting sqref="G7:G19">
    <cfRule type="expression" dxfId="4" priority="5" stopIfTrue="1">
      <formula>ISERROR(G7)</formula>
    </cfRule>
  </conditionalFormatting>
  <conditionalFormatting sqref="H7:I19">
    <cfRule type="expression" dxfId="5" priority="6" stopIfTrue="1">
      <formula>ISERROR(H7)</formula>
    </cfRule>
  </conditionalFormatting>
  <conditionalFormatting sqref="K7:K19">
    <cfRule type="expression" dxfId="6" priority="7" stopIfTrue="1">
      <formula>ISERROR(K7)</formula>
    </cfRule>
  </conditionalFormatting>
  <conditionalFormatting sqref="L7:L19">
    <cfRule type="expression" dxfId="7" priority="8" stopIfTrue="1">
      <formula>ISERROR(L7)</formula>
    </cfRule>
  </conditionalFormatting>
  <conditionalFormatting sqref="M7:M19">
    <cfRule type="expression" dxfId="8" priority="9" stopIfTrue="1">
      <formula>ISERROR(M7)</formula>
    </cfRule>
  </conditionalFormatting>
  <conditionalFormatting sqref="O7:O19">
    <cfRule type="expression" dxfId="9" priority="10" stopIfTrue="1">
      <formula>ISERROR(O7)</formula>
    </cfRule>
  </conditionalFormatting>
  <conditionalFormatting sqref="B20">
    <cfRule type="expression" dxfId="10" priority="11" stopIfTrue="1">
      <formula>ISERROR(B20)</formula>
    </cfRule>
  </conditionalFormatting>
  <conditionalFormatting sqref="C20">
    <cfRule type="expression" dxfId="11" priority="12" stopIfTrue="1">
      <formula>ISERROR(C20)</formula>
    </cfRule>
  </conditionalFormatting>
  <conditionalFormatting sqref="E20">
    <cfRule type="expression" dxfId="12" priority="13" stopIfTrue="1">
      <formula>ISERROR(E20)</formula>
    </cfRule>
  </conditionalFormatting>
  <conditionalFormatting sqref="G20">
    <cfRule type="expression" dxfId="13" priority="14" stopIfTrue="1">
      <formula>ISERROR(G20)</formula>
    </cfRule>
  </conditionalFormatting>
  <conditionalFormatting sqref="H20:I20">
    <cfRule type="expression" dxfId="14" priority="15" stopIfTrue="1">
      <formula>ISERROR(H20)</formula>
    </cfRule>
  </conditionalFormatting>
  <conditionalFormatting sqref="K20">
    <cfRule type="expression" dxfId="15" priority="16" stopIfTrue="1">
      <formula>ISERROR(K20)</formula>
    </cfRule>
  </conditionalFormatting>
  <conditionalFormatting sqref="L20">
    <cfRule type="expression" dxfId="16" priority="17" stopIfTrue="1">
      <formula>ISERROR(L20)</formula>
    </cfRule>
  </conditionalFormatting>
  <conditionalFormatting sqref="M20">
    <cfRule type="expression" dxfId="17" priority="18" stopIfTrue="1">
      <formula>ISERROR(M20)</formula>
    </cfRule>
  </conditionalFormatting>
  <conditionalFormatting sqref="O20">
    <cfRule type="expression" dxfId="18" priority="19" stopIfTrue="1">
      <formula>ISERROR(O20)</formula>
    </cfRule>
  </conditionalFormatting>
  <dataValidations count="4"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055555555556" right="0.196527777777778" top="0.393055555555556" bottom="0.393055555555556" header="0.511805555555556" footer="0.511805555555556"/>
  <pageSetup paperSize="9" scale="70" orientation="landscape" verticalDpi="72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5"/>
  </sheetPr>
  <dimension ref="A1:R34"/>
  <sheetViews>
    <sheetView view="pageBreakPreview" zoomScale="80" zoomScaleNormal="80" zoomScaleSheetLayoutView="80" workbookViewId="0">
      <pane ySplit="5" topLeftCell="A18" activePane="bottomLeft" state="frozen"/>
      <selection/>
      <selection pane="bottomLeft" activeCell="A24" sqref="A24:H31"/>
    </sheetView>
  </sheetViews>
  <sheetFormatPr defaultColWidth="9" defaultRowHeight="13.5"/>
  <cols>
    <col min="1" max="1" width="6.5" style="50" customWidth="1"/>
    <col min="2" max="3" width="14.75" style="50" customWidth="1"/>
    <col min="4" max="4" width="10.375" style="51" customWidth="1"/>
    <col min="5" max="5" width="20" style="50" customWidth="1"/>
    <col min="6" max="6" width="10.375" style="51" customWidth="1"/>
    <col min="7" max="7" width="20" style="50" customWidth="1"/>
    <col min="8" max="8" width="7.625" style="50" customWidth="1"/>
    <col min="9" max="10" width="12.375" style="50" customWidth="1"/>
    <col min="11" max="11" width="9.75" style="50" customWidth="1"/>
    <col min="12" max="12" width="7.625" style="50" customWidth="1"/>
    <col min="13" max="14" width="12.375" style="50" customWidth="1"/>
    <col min="15" max="15" width="9.75" style="50" customWidth="1"/>
    <col min="16" max="16" width="7.75" style="50" customWidth="1"/>
    <col min="17" max="18" width="13.875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/>
      <c r="D3" s="55"/>
      <c r="E3" s="56"/>
      <c r="F3" s="54" t="s">
        <v>3</v>
      </c>
      <c r="G3" s="57" t="s">
        <v>33</v>
      </c>
      <c r="H3" s="58"/>
      <c r="I3" s="90"/>
      <c r="J3" s="90"/>
      <c r="K3" s="90"/>
      <c r="L3" s="90"/>
      <c r="M3" s="90"/>
      <c r="N3" s="91" t="s">
        <v>4</v>
      </c>
      <c r="O3" s="92">
        <v>44652</v>
      </c>
      <c r="P3" s="90"/>
    </row>
    <row r="5" s="49" customFormat="1" ht="22.15" customHeight="1" spans="1:18">
      <c r="A5" s="59" t="s">
        <v>5</v>
      </c>
      <c r="B5" s="60" t="s">
        <v>6</v>
      </c>
      <c r="C5" s="60" t="s">
        <v>7</v>
      </c>
      <c r="D5" s="61" t="s">
        <v>8</v>
      </c>
      <c r="E5" s="62" t="s">
        <v>9</v>
      </c>
      <c r="F5" s="63" t="s">
        <v>10</v>
      </c>
      <c r="G5" s="64" t="s">
        <v>11</v>
      </c>
      <c r="H5" s="63" t="s">
        <v>12</v>
      </c>
      <c r="I5" s="93" t="s">
        <v>13</v>
      </c>
      <c r="J5" s="93" t="s">
        <v>14</v>
      </c>
      <c r="K5" s="62" t="s">
        <v>15</v>
      </c>
      <c r="L5" s="63" t="s">
        <v>16</v>
      </c>
      <c r="M5" s="93" t="s">
        <v>13</v>
      </c>
      <c r="N5" s="93" t="s">
        <v>14</v>
      </c>
      <c r="O5" s="62" t="s">
        <v>15</v>
      </c>
      <c r="P5" s="94" t="s">
        <v>17</v>
      </c>
      <c r="Q5" s="49" t="s">
        <v>18</v>
      </c>
      <c r="R5" s="49" t="s">
        <v>19</v>
      </c>
    </row>
    <row r="6" ht="24" customHeight="1" spans="1:18">
      <c r="A6" s="65">
        <v>1</v>
      </c>
      <c r="B6" s="66" t="e">
        <f>VLOOKUP($J6,会員登録,B$1,0)&amp;"　"&amp;VLOOKUP($J6,会員登録,B$1+1,0)</f>
        <v>#N/A</v>
      </c>
      <c r="C6" s="66" t="e">
        <f>VLOOKUP($N6,会員登録,C$1,0)&amp;"　"&amp;VLOOKUP($N6,会員登録,C$1+1,0)</f>
        <v>#N/A</v>
      </c>
      <c r="D6" s="67"/>
      <c r="E6" s="68" t="e">
        <f>VLOOKUP($J6,会員登録,E$1,0)</f>
        <v>#N/A</v>
      </c>
      <c r="F6" s="67"/>
      <c r="G6" s="68" t="e">
        <f>VLOOKUP($N6,会員登録,G$1,0)</f>
        <v>#N/A</v>
      </c>
      <c r="H6" s="69" t="e">
        <f>+YEAR($O$3-$I6)-1900</f>
        <v>#N/A</v>
      </c>
      <c r="I6" s="95" t="e">
        <f>VLOOKUP($J6,会員登録,I$1,0)</f>
        <v>#N/A</v>
      </c>
      <c r="J6" s="96"/>
      <c r="K6" s="97" t="e">
        <f>VLOOKUP($J6,会員登録,K$1,0)</f>
        <v>#N/A</v>
      </c>
      <c r="L6" s="69" t="e">
        <f>+YEAR($O$3-$M6)-1900</f>
        <v>#N/A</v>
      </c>
      <c r="M6" s="95" t="e">
        <f>VLOOKUP($N6,会員登録,M$1,0)</f>
        <v>#N/A</v>
      </c>
      <c r="N6" s="96"/>
      <c r="O6" s="97" t="e">
        <f>VLOOKUP($N6,会員登録,O$1,0)</f>
        <v>#N/A</v>
      </c>
      <c r="P6" s="98"/>
      <c r="Q6" s="51" t="s">
        <v>20</v>
      </c>
      <c r="R6" s="49" t="s">
        <v>21</v>
      </c>
    </row>
    <row r="7" ht="24" customHeight="1" spans="1:18">
      <c r="A7" s="70">
        <v>2</v>
      </c>
      <c r="B7" s="71" t="e">
        <f>VLOOKUP($J7,会員登録,B$1,0)&amp;"　"&amp;VLOOKUP($J7,会員登録,B$1+1,0)</f>
        <v>#N/A</v>
      </c>
      <c r="C7" s="71" t="e">
        <f>VLOOKUP($N7,会員登録,C$1,0)&amp;"　"&amp;VLOOKUP($N7,会員登録,C$1+1,0)</f>
        <v>#N/A</v>
      </c>
      <c r="D7" s="72"/>
      <c r="E7" s="73" t="e">
        <f>VLOOKUP($J7,会員登録,E$1,0)</f>
        <v>#N/A</v>
      </c>
      <c r="F7" s="74"/>
      <c r="G7" s="73" t="e">
        <f>VLOOKUP($N7,会員登録,G$1,0)</f>
        <v>#N/A</v>
      </c>
      <c r="H7" s="75" t="e">
        <f t="shared" ref="H7:H20" si="0">+YEAR($O$3-$I7)-1900</f>
        <v>#N/A</v>
      </c>
      <c r="I7" s="99" t="e">
        <f>VLOOKUP($J7,会員登録,I$1,0)</f>
        <v>#N/A</v>
      </c>
      <c r="J7" s="100"/>
      <c r="K7" s="73" t="e">
        <f>VLOOKUP($J7,会員登録,K$1,0)</f>
        <v>#N/A</v>
      </c>
      <c r="L7" s="75" t="e">
        <f t="shared" ref="L7:L20" si="1">+YEAR($O$3-$M7)-1900</f>
        <v>#N/A</v>
      </c>
      <c r="M7" s="99" t="e">
        <f>VLOOKUP($N7,会員登録,M$1,0)</f>
        <v>#N/A</v>
      </c>
      <c r="N7" s="100"/>
      <c r="O7" s="73" t="e">
        <f>VLOOKUP($N7,会員登録,O$1,0)</f>
        <v>#N/A</v>
      </c>
      <c r="P7" s="101"/>
      <c r="Q7" s="51" t="s">
        <v>22</v>
      </c>
      <c r="R7" s="49" t="s">
        <v>23</v>
      </c>
    </row>
    <row r="8" ht="24" customHeight="1" spans="1:18">
      <c r="A8" s="70">
        <v>3</v>
      </c>
      <c r="B8" s="71" t="e">
        <f>VLOOKUP($J8,会員登録,B$1,0)&amp;"　"&amp;VLOOKUP($J8,会員登録,B$1+1,0)</f>
        <v>#N/A</v>
      </c>
      <c r="C8" s="71" t="e">
        <f>VLOOKUP($N8,会員登録,C$1,0)&amp;"　"&amp;VLOOKUP($N8,会員登録,C$1+1,0)</f>
        <v>#N/A</v>
      </c>
      <c r="D8" s="72"/>
      <c r="E8" s="73" t="e">
        <f>VLOOKUP($J8,会員登録,E$1,0)</f>
        <v>#N/A</v>
      </c>
      <c r="F8" s="74"/>
      <c r="G8" s="73" t="e">
        <f>VLOOKUP($N8,会員登録,G$1,0)</f>
        <v>#N/A</v>
      </c>
      <c r="H8" s="75" t="e">
        <f>+YEAR($O$3-$I8)-1900</f>
        <v>#N/A</v>
      </c>
      <c r="I8" s="102" t="e">
        <f>VLOOKUP($J8,会員登録,I$1,0)</f>
        <v>#N/A</v>
      </c>
      <c r="J8" s="100"/>
      <c r="K8" s="73" t="e">
        <f>VLOOKUP($J8,会員登録,K$1,0)</f>
        <v>#N/A</v>
      </c>
      <c r="L8" s="75" t="e">
        <f>+YEAR($O$3-$M8)-1900</f>
        <v>#N/A</v>
      </c>
      <c r="M8" s="99" t="e">
        <f>VLOOKUP($N8,会員登録,M$1,0)</f>
        <v>#N/A</v>
      </c>
      <c r="N8" s="100"/>
      <c r="O8" s="73" t="e">
        <f>VLOOKUP($N8,会員登録,O$1,0)</f>
        <v>#N/A</v>
      </c>
      <c r="P8" s="101"/>
      <c r="Q8" s="51" t="s">
        <v>24</v>
      </c>
      <c r="R8" s="49" t="s">
        <v>25</v>
      </c>
    </row>
    <row r="9" ht="24" customHeight="1" spans="1:18">
      <c r="A9" s="70">
        <v>4</v>
      </c>
      <c r="B9" s="71" t="e">
        <f>VLOOKUP($J9,会員登録,B$1,0)&amp;"　"&amp;VLOOKUP($J9,会員登録,B$1+1,0)</f>
        <v>#N/A</v>
      </c>
      <c r="C9" s="71" t="e">
        <f>VLOOKUP($N9,会員登録,C$1,0)&amp;"　"&amp;VLOOKUP($N9,会員登録,C$1+1,0)</f>
        <v>#N/A</v>
      </c>
      <c r="D9" s="72"/>
      <c r="E9" s="73" t="e">
        <f>VLOOKUP($J9,会員登録,E$1,0)</f>
        <v>#N/A</v>
      </c>
      <c r="F9" s="74"/>
      <c r="G9" s="73" t="e">
        <f>VLOOKUP($N9,会員登録,G$1,0)</f>
        <v>#N/A</v>
      </c>
      <c r="H9" s="75" t="e">
        <f>+YEAR($O$3-$I9)-1900</f>
        <v>#N/A</v>
      </c>
      <c r="I9" s="102" t="e">
        <f>VLOOKUP($J9,会員登録,I$1,0)</f>
        <v>#N/A</v>
      </c>
      <c r="J9" s="100"/>
      <c r="K9" s="73" t="e">
        <f>VLOOKUP($J9,会員登録,K$1,0)</f>
        <v>#N/A</v>
      </c>
      <c r="L9" s="75" t="e">
        <f>+YEAR($O$3-$M9)-1900</f>
        <v>#N/A</v>
      </c>
      <c r="M9" s="99" t="e">
        <f>VLOOKUP($N9,会員登録,M$1,0)</f>
        <v>#N/A</v>
      </c>
      <c r="N9" s="100"/>
      <c r="O9" s="73" t="e">
        <f>VLOOKUP($N9,会員登録,O$1,0)</f>
        <v>#N/A</v>
      </c>
      <c r="P9" s="101"/>
      <c r="Q9" s="51" t="s">
        <v>26</v>
      </c>
      <c r="R9" s="49" t="s">
        <v>27</v>
      </c>
    </row>
    <row r="10" ht="24" customHeight="1" spans="1:18">
      <c r="A10" s="70">
        <v>5</v>
      </c>
      <c r="B10" s="71" t="e">
        <f>VLOOKUP($J10,会員登録,B$1,0)&amp;"　"&amp;VLOOKUP($J10,会員登録,B$1+1,0)</f>
        <v>#N/A</v>
      </c>
      <c r="C10" s="71" t="e">
        <f>VLOOKUP($N10,会員登録,C$1,0)&amp;"　"&amp;VLOOKUP($N10,会員登録,C$1+1,0)</f>
        <v>#N/A</v>
      </c>
      <c r="D10" s="72"/>
      <c r="E10" s="73" t="e">
        <f>VLOOKUP($J10,会員登録,E$1,0)</f>
        <v>#N/A</v>
      </c>
      <c r="F10" s="74"/>
      <c r="G10" s="73" t="e">
        <f>VLOOKUP($N10,会員登録,G$1,0)</f>
        <v>#N/A</v>
      </c>
      <c r="H10" s="75" t="e">
        <f>+YEAR($O$3-$I10)-1900</f>
        <v>#N/A</v>
      </c>
      <c r="I10" s="102" t="e">
        <f>VLOOKUP($J10,会員登録,I$1,0)</f>
        <v>#N/A</v>
      </c>
      <c r="J10" s="100"/>
      <c r="K10" s="73" t="e">
        <f>VLOOKUP($J10,会員登録,K$1,0)</f>
        <v>#N/A</v>
      </c>
      <c r="L10" s="75" t="e">
        <f>+YEAR($O$3-$M10)-1900</f>
        <v>#N/A</v>
      </c>
      <c r="M10" s="99" t="e">
        <f>VLOOKUP($N10,会員登録,M$1,0)</f>
        <v>#N/A</v>
      </c>
      <c r="N10" s="100"/>
      <c r="O10" s="73" t="e">
        <f>VLOOKUP($N10,会員登録,O$1,0)</f>
        <v>#N/A</v>
      </c>
      <c r="P10" s="101"/>
      <c r="Q10" s="51" t="s">
        <v>28</v>
      </c>
      <c r="R10" s="49" t="s">
        <v>29</v>
      </c>
    </row>
    <row r="11" ht="24" customHeight="1" spans="1:18">
      <c r="A11" s="70">
        <v>6</v>
      </c>
      <c r="B11" s="71" t="e">
        <f>VLOOKUP($J11,会員登録,B$1,0)&amp;"　"&amp;VLOOKUP($J11,会員登録,B$1+1,0)</f>
        <v>#N/A</v>
      </c>
      <c r="C11" s="71" t="e">
        <f>VLOOKUP($N11,会員登録,C$1,0)&amp;"　"&amp;VLOOKUP($N11,会員登録,C$1+1,0)</f>
        <v>#N/A</v>
      </c>
      <c r="D11" s="72"/>
      <c r="E11" s="73" t="e">
        <f>VLOOKUP($J11,会員登録,E$1,0)</f>
        <v>#N/A</v>
      </c>
      <c r="F11" s="74"/>
      <c r="G11" s="73" t="e">
        <f>VLOOKUP($N11,会員登録,G$1,0)</f>
        <v>#N/A</v>
      </c>
      <c r="H11" s="75" t="e">
        <f>+YEAR($O$3-$I11)-1900</f>
        <v>#N/A</v>
      </c>
      <c r="I11" s="102" t="e">
        <f>VLOOKUP($J11,会員登録,I$1,0)</f>
        <v>#N/A</v>
      </c>
      <c r="J11" s="100"/>
      <c r="K11" s="73" t="e">
        <f>VLOOKUP($J11,会員登録,K$1,0)</f>
        <v>#N/A</v>
      </c>
      <c r="L11" s="75" t="e">
        <f>+YEAR($O$3-$M11)-1900</f>
        <v>#N/A</v>
      </c>
      <c r="M11" s="99" t="e">
        <f>VLOOKUP($N11,会員登録,M$1,0)</f>
        <v>#N/A</v>
      </c>
      <c r="N11" s="100"/>
      <c r="O11" s="73" t="e">
        <f>VLOOKUP($N11,会員登録,O$1,0)</f>
        <v>#N/A</v>
      </c>
      <c r="P11" s="101"/>
      <c r="Q11" s="51" t="s">
        <v>30</v>
      </c>
      <c r="R11" s="49" t="s">
        <v>31</v>
      </c>
    </row>
    <row r="12" ht="24" customHeight="1" spans="1:18">
      <c r="A12" s="70">
        <v>7</v>
      </c>
      <c r="B12" s="71" t="e">
        <f>VLOOKUP($J12,会員登録,B$1,0)&amp;"　"&amp;VLOOKUP($J12,会員登録,B$1+1,0)</f>
        <v>#N/A</v>
      </c>
      <c r="C12" s="71" t="e">
        <f>VLOOKUP($N12,会員登録,C$1,0)&amp;"　"&amp;VLOOKUP($N12,会員登録,C$1+1,0)</f>
        <v>#N/A</v>
      </c>
      <c r="D12" s="72"/>
      <c r="E12" s="73" t="e">
        <f>VLOOKUP($J12,会員登録,E$1,0)</f>
        <v>#N/A</v>
      </c>
      <c r="F12" s="74"/>
      <c r="G12" s="73" t="e">
        <f>VLOOKUP($N12,会員登録,G$1,0)</f>
        <v>#N/A</v>
      </c>
      <c r="H12" s="75" t="e">
        <f>+YEAR($O$3-$I12)-1900</f>
        <v>#N/A</v>
      </c>
      <c r="I12" s="102" t="e">
        <f>VLOOKUP($J12,会員登録,I$1,0)</f>
        <v>#N/A</v>
      </c>
      <c r="J12" s="100"/>
      <c r="K12" s="73" t="e">
        <f>VLOOKUP($J12,会員登録,K$1,0)</f>
        <v>#N/A</v>
      </c>
      <c r="L12" s="75" t="e">
        <f>+YEAR($O$3-$M12)-1900</f>
        <v>#N/A</v>
      </c>
      <c r="M12" s="99" t="e">
        <f>VLOOKUP($N12,会員登録,M$1,0)</f>
        <v>#N/A</v>
      </c>
      <c r="N12" s="100"/>
      <c r="O12" s="73" t="e">
        <f>VLOOKUP($N12,会員登録,O$1,0)</f>
        <v>#N/A</v>
      </c>
      <c r="P12" s="101"/>
      <c r="Q12" s="51" t="s">
        <v>32</v>
      </c>
      <c r="R12" s="49" t="s">
        <v>33</v>
      </c>
    </row>
    <row r="13" ht="24" customHeight="1" spans="1:18">
      <c r="A13" s="70">
        <v>8</v>
      </c>
      <c r="B13" s="71" t="e">
        <f>VLOOKUP($J13,会員登録,B$1,0)&amp;"　"&amp;VLOOKUP($J13,会員登録,B$1+1,0)</f>
        <v>#N/A</v>
      </c>
      <c r="C13" s="71" t="e">
        <f>VLOOKUP($N13,会員登録,C$1,0)&amp;"　"&amp;VLOOKUP($N13,会員登録,C$1+1,0)</f>
        <v>#N/A</v>
      </c>
      <c r="D13" s="72"/>
      <c r="E13" s="73" t="e">
        <f>VLOOKUP($J13,会員登録,E$1,0)</f>
        <v>#N/A</v>
      </c>
      <c r="F13" s="74"/>
      <c r="G13" s="73" t="e">
        <f>VLOOKUP($N13,会員登録,G$1,0)</f>
        <v>#N/A</v>
      </c>
      <c r="H13" s="75" t="e">
        <f>+YEAR($O$3-$I13)-1900</f>
        <v>#N/A</v>
      </c>
      <c r="I13" s="102" t="e">
        <f>VLOOKUP($J13,会員登録,I$1,0)</f>
        <v>#N/A</v>
      </c>
      <c r="J13" s="100"/>
      <c r="K13" s="73" t="e">
        <f>VLOOKUP($J13,会員登録,K$1,0)</f>
        <v>#N/A</v>
      </c>
      <c r="L13" s="75" t="e">
        <f>+YEAR($O$3-$M13)-1900</f>
        <v>#N/A</v>
      </c>
      <c r="M13" s="99" t="e">
        <f>VLOOKUP($N13,会員登録,M$1,0)</f>
        <v>#N/A</v>
      </c>
      <c r="N13" s="100"/>
      <c r="O13" s="73" t="e">
        <f>VLOOKUP($N13,会員登録,O$1,0)</f>
        <v>#N/A</v>
      </c>
      <c r="P13" s="101"/>
      <c r="Q13" s="51" t="s">
        <v>34</v>
      </c>
      <c r="R13" s="49" t="s">
        <v>35</v>
      </c>
    </row>
    <row r="14" ht="24" customHeight="1" spans="1:18">
      <c r="A14" s="70">
        <v>9</v>
      </c>
      <c r="B14" s="71" t="e">
        <f>VLOOKUP($J14,会員登録,B$1,0)&amp;"　"&amp;VLOOKUP($J14,会員登録,B$1+1,0)</f>
        <v>#N/A</v>
      </c>
      <c r="C14" s="71" t="e">
        <f>VLOOKUP($N14,会員登録,C$1,0)&amp;"　"&amp;VLOOKUP($N14,会員登録,C$1+1,0)</f>
        <v>#N/A</v>
      </c>
      <c r="D14" s="72"/>
      <c r="E14" s="73" t="e">
        <f>VLOOKUP($J14,会員登録,E$1,0)</f>
        <v>#N/A</v>
      </c>
      <c r="F14" s="74"/>
      <c r="G14" s="73" t="e">
        <f>VLOOKUP($N14,会員登録,G$1,0)</f>
        <v>#N/A</v>
      </c>
      <c r="H14" s="75" t="e">
        <f>+YEAR($O$3-$I14)-1900</f>
        <v>#N/A</v>
      </c>
      <c r="I14" s="102" t="e">
        <f>VLOOKUP($J14,会員登録,I$1,0)</f>
        <v>#N/A</v>
      </c>
      <c r="J14" s="100"/>
      <c r="K14" s="73" t="e">
        <f>VLOOKUP($J14,会員登録,K$1,0)</f>
        <v>#N/A</v>
      </c>
      <c r="L14" s="75" t="e">
        <f>+YEAR($O$3-$M14)-1900</f>
        <v>#N/A</v>
      </c>
      <c r="M14" s="99" t="e">
        <f>VLOOKUP($N14,会員登録,M$1,0)</f>
        <v>#N/A</v>
      </c>
      <c r="N14" s="100"/>
      <c r="O14" s="73" t="e">
        <f>VLOOKUP($N14,会員登録,O$1,0)</f>
        <v>#N/A</v>
      </c>
      <c r="P14" s="101"/>
      <c r="Q14" s="51" t="s">
        <v>36</v>
      </c>
      <c r="R14" s="49" t="s">
        <v>37</v>
      </c>
    </row>
    <row r="15" ht="24" customHeight="1" spans="1:18">
      <c r="A15" s="70">
        <v>10</v>
      </c>
      <c r="B15" s="71" t="e">
        <f>VLOOKUP($J15,会員登録,B$1,0)&amp;"　"&amp;VLOOKUP($J15,会員登録,B$1+1,0)</f>
        <v>#N/A</v>
      </c>
      <c r="C15" s="71" t="e">
        <f>VLOOKUP($N15,会員登録,C$1,0)&amp;"　"&amp;VLOOKUP($N15,会員登録,C$1+1,0)</f>
        <v>#N/A</v>
      </c>
      <c r="D15" s="72"/>
      <c r="E15" s="73" t="e">
        <f>VLOOKUP($J15,会員登録,E$1,0)</f>
        <v>#N/A</v>
      </c>
      <c r="F15" s="74"/>
      <c r="G15" s="73" t="e">
        <f>VLOOKUP($N15,会員登録,G$1,0)</f>
        <v>#N/A</v>
      </c>
      <c r="H15" s="75" t="e">
        <f>+YEAR($O$3-$I15)-1900</f>
        <v>#N/A</v>
      </c>
      <c r="I15" s="102" t="e">
        <f>VLOOKUP($J15,会員登録,I$1,0)</f>
        <v>#N/A</v>
      </c>
      <c r="J15" s="100"/>
      <c r="K15" s="73" t="e">
        <f>VLOOKUP($J15,会員登録,K$1,0)</f>
        <v>#N/A</v>
      </c>
      <c r="L15" s="75" t="e">
        <f>+YEAR($O$3-$M15)-1900</f>
        <v>#N/A</v>
      </c>
      <c r="M15" s="99" t="e">
        <f>VLOOKUP($N15,会員登録,M$1,0)</f>
        <v>#N/A</v>
      </c>
      <c r="N15" s="100"/>
      <c r="O15" s="73" t="e">
        <f>VLOOKUP($N15,会員登録,O$1,0)</f>
        <v>#N/A</v>
      </c>
      <c r="P15" s="101"/>
      <c r="Q15" s="51" t="s">
        <v>38</v>
      </c>
      <c r="R15" s="49" t="s">
        <v>39</v>
      </c>
    </row>
    <row r="16" ht="24" customHeight="1" spans="1:18">
      <c r="A16" s="70">
        <v>11</v>
      </c>
      <c r="B16" s="71" t="e">
        <f>VLOOKUP($J16,会員登録,B$1,0)&amp;"　"&amp;VLOOKUP($J16,会員登録,B$1+1,0)</f>
        <v>#N/A</v>
      </c>
      <c r="C16" s="71" t="e">
        <f>VLOOKUP($N16,会員登録,C$1,0)&amp;"　"&amp;VLOOKUP($N16,会員登録,C$1+1,0)</f>
        <v>#N/A</v>
      </c>
      <c r="D16" s="72"/>
      <c r="E16" s="73" t="e">
        <f>VLOOKUP($J16,会員登録,E$1,0)</f>
        <v>#N/A</v>
      </c>
      <c r="F16" s="74"/>
      <c r="G16" s="73" t="e">
        <f>VLOOKUP($N16,会員登録,G$1,0)</f>
        <v>#N/A</v>
      </c>
      <c r="H16" s="75" t="e">
        <f>+YEAR($O$3-$I16)-1900</f>
        <v>#N/A</v>
      </c>
      <c r="I16" s="102" t="e">
        <f>VLOOKUP($J16,会員登録,I$1,0)</f>
        <v>#N/A</v>
      </c>
      <c r="J16" s="100"/>
      <c r="K16" s="73" t="e">
        <f>VLOOKUP($J16,会員登録,K$1,0)</f>
        <v>#N/A</v>
      </c>
      <c r="L16" s="75" t="e">
        <f>+YEAR($O$3-$M16)-1900</f>
        <v>#N/A</v>
      </c>
      <c r="M16" s="99" t="e">
        <f>VLOOKUP($N16,会員登録,M$1,0)</f>
        <v>#N/A</v>
      </c>
      <c r="N16" s="100"/>
      <c r="O16" s="73" t="e">
        <f>VLOOKUP($N16,会員登録,O$1,0)</f>
        <v>#N/A</v>
      </c>
      <c r="P16" s="101"/>
      <c r="Q16" s="51" t="s">
        <v>2</v>
      </c>
      <c r="R16" s="49" t="s">
        <v>40</v>
      </c>
    </row>
    <row r="17" ht="24" customHeight="1" spans="1:18">
      <c r="A17" s="70">
        <v>12</v>
      </c>
      <c r="B17" s="71" t="e">
        <f>VLOOKUP($J17,会員登録,B$1,0)&amp;"　"&amp;VLOOKUP($J17,会員登録,B$1+1,0)</f>
        <v>#N/A</v>
      </c>
      <c r="C17" s="71" t="e">
        <f>VLOOKUP($N17,会員登録,C$1,0)&amp;"　"&amp;VLOOKUP($N17,会員登録,C$1+1,0)</f>
        <v>#N/A</v>
      </c>
      <c r="D17" s="72"/>
      <c r="E17" s="73" t="e">
        <f>VLOOKUP($J17,会員登録,E$1,0)</f>
        <v>#N/A</v>
      </c>
      <c r="F17" s="74"/>
      <c r="G17" s="73" t="e">
        <f>VLOOKUP($N17,会員登録,G$1,0)</f>
        <v>#N/A</v>
      </c>
      <c r="H17" s="75" t="e">
        <f>+YEAR($O$3-$I17)-1900</f>
        <v>#N/A</v>
      </c>
      <c r="I17" s="102" t="e">
        <f>VLOOKUP($J17,会員登録,I$1,0)</f>
        <v>#N/A</v>
      </c>
      <c r="J17" s="100"/>
      <c r="K17" s="73" t="e">
        <f>VLOOKUP($J17,会員登録,K$1,0)</f>
        <v>#N/A</v>
      </c>
      <c r="L17" s="75" t="e">
        <f>+YEAR($O$3-$M17)-1900</f>
        <v>#N/A</v>
      </c>
      <c r="M17" s="99" t="e">
        <f>VLOOKUP($N17,会員登録,M$1,0)</f>
        <v>#N/A</v>
      </c>
      <c r="N17" s="100"/>
      <c r="O17" s="73" t="e">
        <f>VLOOKUP($N17,会員登録,O$1,0)</f>
        <v>#N/A</v>
      </c>
      <c r="P17" s="101"/>
      <c r="Q17" s="51" t="s">
        <v>41</v>
      </c>
      <c r="R17" s="49" t="s">
        <v>42</v>
      </c>
    </row>
    <row r="18" ht="24" customHeight="1" spans="1:18">
      <c r="A18" s="76">
        <v>13</v>
      </c>
      <c r="B18" s="71" t="e">
        <f>VLOOKUP($J18,会員登録,B$1,0)&amp;"　"&amp;VLOOKUP($J18,会員登録,B$1+1,0)</f>
        <v>#N/A</v>
      </c>
      <c r="C18" s="71" t="e">
        <f>VLOOKUP($N18,会員登録,C$1,0)&amp;"　"&amp;VLOOKUP($N18,会員登録,C$1+1,0)</f>
        <v>#N/A</v>
      </c>
      <c r="D18" s="72"/>
      <c r="E18" s="73" t="e">
        <f>VLOOKUP($J18,会員登録,E$1,0)</f>
        <v>#N/A</v>
      </c>
      <c r="F18" s="74"/>
      <c r="G18" s="73" t="e">
        <f>VLOOKUP($N18,会員登録,G$1,0)</f>
        <v>#N/A</v>
      </c>
      <c r="H18" s="75" t="e">
        <f>+YEAR($O$3-$I18)-1900</f>
        <v>#N/A</v>
      </c>
      <c r="I18" s="102" t="e">
        <f>VLOOKUP($J18,会員登録,I$1,0)</f>
        <v>#N/A</v>
      </c>
      <c r="J18" s="100"/>
      <c r="K18" s="73" t="e">
        <f>VLOOKUP($J18,会員登録,K$1,0)</f>
        <v>#N/A</v>
      </c>
      <c r="L18" s="75" t="e">
        <f>+YEAR($O$3-$M18)-1900</f>
        <v>#N/A</v>
      </c>
      <c r="M18" s="99" t="e">
        <f>VLOOKUP($N18,会員登録,M$1,0)</f>
        <v>#N/A</v>
      </c>
      <c r="N18" s="100"/>
      <c r="O18" s="73" t="e">
        <f>VLOOKUP($N18,会員登録,O$1,0)</f>
        <v>#N/A</v>
      </c>
      <c r="P18" s="103"/>
      <c r="Q18" s="51" t="s">
        <v>43</v>
      </c>
      <c r="R18" s="49" t="s">
        <v>44</v>
      </c>
    </row>
    <row r="19" ht="24" customHeight="1" spans="1:18">
      <c r="A19" s="76">
        <v>14</v>
      </c>
      <c r="B19" s="71" t="e">
        <f>VLOOKUP($J19,会員登録,B$1,0)&amp;"　"&amp;VLOOKUP($J19,会員登録,B$1+1,0)</f>
        <v>#N/A</v>
      </c>
      <c r="C19" s="71" t="e">
        <f>VLOOKUP($N19,会員登録,C$1,0)&amp;"　"&amp;VLOOKUP($N19,会員登録,C$1+1,0)</f>
        <v>#N/A</v>
      </c>
      <c r="D19" s="72"/>
      <c r="E19" s="73" t="e">
        <f>VLOOKUP($J19,会員登録,E$1,0)</f>
        <v>#N/A</v>
      </c>
      <c r="F19" s="74"/>
      <c r="G19" s="73" t="e">
        <f>VLOOKUP($N19,会員登録,G$1,0)</f>
        <v>#N/A</v>
      </c>
      <c r="H19" s="75" t="e">
        <f>+YEAR($O$3-$I19)-1900</f>
        <v>#N/A</v>
      </c>
      <c r="I19" s="102" t="e">
        <f>VLOOKUP($J19,会員登録,I$1,0)</f>
        <v>#N/A</v>
      </c>
      <c r="J19" s="100"/>
      <c r="K19" s="73" t="e">
        <f>VLOOKUP($J19,会員登録,K$1,0)</f>
        <v>#N/A</v>
      </c>
      <c r="L19" s="75" t="e">
        <f>+YEAR($O$3-$M19)-1900</f>
        <v>#N/A</v>
      </c>
      <c r="M19" s="99" t="e">
        <f>VLOOKUP($N19,会員登録,M$1,0)</f>
        <v>#N/A</v>
      </c>
      <c r="N19" s="100"/>
      <c r="O19" s="73" t="e">
        <f>VLOOKUP($N19,会員登録,O$1,0)</f>
        <v>#N/A</v>
      </c>
      <c r="P19" s="103"/>
      <c r="Q19" s="51" t="s">
        <v>45</v>
      </c>
      <c r="R19" s="51"/>
    </row>
    <row r="20" ht="24" customHeight="1" spans="1:18">
      <c r="A20" s="77">
        <v>15</v>
      </c>
      <c r="B20" s="71" t="e">
        <f>VLOOKUP($J20,会員登録,B$1,0)&amp;"　"&amp;VLOOKUP($J20,会員登録,B$1+1,0)</f>
        <v>#N/A</v>
      </c>
      <c r="C20" s="71" t="e">
        <f>VLOOKUP($N20,会員登録,C$1,0)&amp;"　"&amp;VLOOKUP($N20,会員登録,C$1+1,0)</f>
        <v>#N/A</v>
      </c>
      <c r="D20" s="72"/>
      <c r="E20" s="73" t="e">
        <f>VLOOKUP($J20,会員登録,E$1,0)</f>
        <v>#N/A</v>
      </c>
      <c r="F20" s="74"/>
      <c r="G20" s="73" t="e">
        <f>VLOOKUP($N20,会員登録,G$1,0)</f>
        <v>#N/A</v>
      </c>
      <c r="H20" s="75" t="e">
        <f>+YEAR($O$3-$I20)-1900</f>
        <v>#N/A</v>
      </c>
      <c r="I20" s="102" t="e">
        <f>VLOOKUP($J20,会員登録,I$1,0)</f>
        <v>#N/A</v>
      </c>
      <c r="J20" s="100"/>
      <c r="K20" s="73" t="e">
        <f>VLOOKUP($J20,会員登録,K$1,0)</f>
        <v>#N/A</v>
      </c>
      <c r="L20" s="75" t="e">
        <f>+YEAR($O$3-$M20)-1900</f>
        <v>#N/A</v>
      </c>
      <c r="M20" s="99" t="e">
        <f>VLOOKUP($N20,会員登録,M$1,0)</f>
        <v>#N/A</v>
      </c>
      <c r="N20" s="100"/>
      <c r="O20" s="73" t="e">
        <f>VLOOKUP($N20,会員登録,O$1,0)</f>
        <v>#N/A</v>
      </c>
      <c r="P20" s="104"/>
      <c r="Q20" s="51" t="s">
        <v>46</v>
      </c>
      <c r="R20" s="51"/>
    </row>
    <row r="21" ht="20.1" customHeight="1" spans="1:18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51" t="s">
        <v>47</v>
      </c>
      <c r="R21" s="51"/>
    </row>
    <row r="22" ht="20.1" customHeight="1" spans="1:18">
      <c r="A22" s="50" t="s">
        <v>48</v>
      </c>
      <c r="Q22" s="51" t="s">
        <v>50</v>
      </c>
      <c r="R22" s="51"/>
    </row>
    <row r="23" ht="20.1" customHeight="1" spans="1:18">
      <c r="A23" s="50" t="s">
        <v>51</v>
      </c>
      <c r="N23" s="105" t="s">
        <v>49</v>
      </c>
      <c r="O23" s="105"/>
      <c r="P23" s="105"/>
      <c r="Q23" s="51" t="s">
        <v>53</v>
      </c>
      <c r="R23" s="51"/>
    </row>
    <row r="24" ht="20.1" customHeight="1" spans="1:18">
      <c r="A24" s="79" t="s">
        <v>54</v>
      </c>
      <c r="B24" s="80"/>
      <c r="C24" s="80"/>
      <c r="D24" s="81"/>
      <c r="E24" s="80"/>
      <c r="F24" s="81"/>
      <c r="G24" s="80"/>
      <c r="H24" s="80"/>
      <c r="I24" s="65" t="s">
        <v>52</v>
      </c>
      <c r="J24" s="106"/>
      <c r="K24" s="107"/>
      <c r="L24" s="107"/>
      <c r="M24" s="107"/>
      <c r="N24" s="107"/>
      <c r="O24" s="107"/>
      <c r="P24" s="108"/>
      <c r="Q24" s="51" t="s">
        <v>57</v>
      </c>
      <c r="R24" s="51"/>
    </row>
    <row r="25" ht="20.1" customHeight="1" spans="1:18">
      <c r="A25" s="80" t="s">
        <v>58</v>
      </c>
      <c r="B25" s="82"/>
      <c r="C25" s="82"/>
      <c r="D25" s="82"/>
      <c r="E25" s="82"/>
      <c r="F25" s="82"/>
      <c r="G25" s="82"/>
      <c r="H25" s="83"/>
      <c r="I25" s="77" t="s">
        <v>55</v>
      </c>
      <c r="J25" s="109"/>
      <c r="K25" s="110"/>
      <c r="L25" s="110"/>
      <c r="M25" s="110"/>
      <c r="N25" s="110"/>
      <c r="O25" s="111"/>
      <c r="P25" s="112"/>
      <c r="Q25" s="51" t="s">
        <v>60</v>
      </c>
      <c r="R25" s="51"/>
    </row>
    <row r="26" ht="20.1" customHeight="1" spans="1:18">
      <c r="A26" s="82" t="s">
        <v>61</v>
      </c>
      <c r="B26" s="82"/>
      <c r="C26" s="82"/>
      <c r="D26" s="82"/>
      <c r="E26" s="82"/>
      <c r="F26" s="82"/>
      <c r="G26" s="82"/>
      <c r="H26" s="83"/>
      <c r="I26" s="113" t="s">
        <v>59</v>
      </c>
      <c r="J26" s="114"/>
      <c r="K26" s="114"/>
      <c r="L26" s="114"/>
      <c r="M26" s="114"/>
      <c r="N26" s="114"/>
      <c r="O26" s="114"/>
      <c r="P26" s="115"/>
      <c r="Q26" s="51" t="s">
        <v>63</v>
      </c>
      <c r="R26" s="51"/>
    </row>
    <row r="27" ht="20.1" customHeight="1" spans="1:18">
      <c r="A27" s="84" t="s">
        <v>64</v>
      </c>
      <c r="B27" s="84"/>
      <c r="C27" s="85" t="s">
        <v>65</v>
      </c>
      <c r="D27" s="85"/>
      <c r="E27" s="85"/>
      <c r="F27" s="81"/>
      <c r="G27" s="79"/>
      <c r="H27" s="80"/>
      <c r="I27" s="65" t="s">
        <v>62</v>
      </c>
      <c r="J27" s="116"/>
      <c r="K27" s="117"/>
      <c r="L27" s="117"/>
      <c r="M27" s="117"/>
      <c r="N27" s="117"/>
      <c r="O27" s="117"/>
      <c r="P27" s="118"/>
      <c r="Q27" s="51" t="s">
        <v>68</v>
      </c>
      <c r="R27" s="51"/>
    </row>
    <row r="28" ht="20.1" customHeight="1" spans="1:18">
      <c r="A28" s="86"/>
      <c r="B28" s="86"/>
      <c r="C28" s="85" t="s">
        <v>69</v>
      </c>
      <c r="D28" s="85"/>
      <c r="E28" s="85"/>
      <c r="F28" s="79"/>
      <c r="G28" s="79"/>
      <c r="H28" s="87"/>
      <c r="I28" s="70" t="s">
        <v>66</v>
      </c>
      <c r="J28" s="119"/>
      <c r="K28" s="120"/>
      <c r="L28" s="121"/>
      <c r="M28" s="121"/>
      <c r="N28" s="121"/>
      <c r="O28" s="121"/>
      <c r="P28" s="122"/>
      <c r="Q28" s="51" t="s">
        <v>70</v>
      </c>
      <c r="R28" s="51"/>
    </row>
    <row r="29" ht="20.1" customHeight="1" spans="1:18">
      <c r="A29" s="79" t="s">
        <v>71</v>
      </c>
      <c r="B29" s="79"/>
      <c r="C29" s="79"/>
      <c r="D29" s="79"/>
      <c r="E29" s="79"/>
      <c r="F29" s="79"/>
      <c r="G29" s="79"/>
      <c r="H29" s="80"/>
      <c r="I29" s="70"/>
      <c r="J29" s="123"/>
      <c r="K29" s="124"/>
      <c r="L29" s="124"/>
      <c r="M29" s="124"/>
      <c r="N29" s="124"/>
      <c r="O29" s="124"/>
      <c r="P29" s="125"/>
      <c r="Q29" s="51" t="s">
        <v>73</v>
      </c>
      <c r="R29" s="51"/>
    </row>
    <row r="30" ht="20.1" customHeight="1" spans="1:18">
      <c r="A30" s="79"/>
      <c r="B30" s="79"/>
      <c r="C30" s="79"/>
      <c r="D30" s="79"/>
      <c r="E30" s="79"/>
      <c r="F30" s="81"/>
      <c r="G30" s="79"/>
      <c r="H30" s="80"/>
      <c r="I30" s="70" t="s">
        <v>72</v>
      </c>
      <c r="J30" s="126"/>
      <c r="K30" s="127"/>
      <c r="L30" s="127"/>
      <c r="M30" s="127"/>
      <c r="N30" s="127"/>
      <c r="O30" s="127"/>
      <c r="P30" s="128"/>
      <c r="Q30" s="51" t="s">
        <v>75</v>
      </c>
      <c r="R30" s="51"/>
    </row>
    <row r="31" ht="20.1" customHeight="1" spans="1:16">
      <c r="A31" s="79" t="s">
        <v>76</v>
      </c>
      <c r="B31" s="79"/>
      <c r="C31" s="79"/>
      <c r="D31" s="79"/>
      <c r="E31" s="79"/>
      <c r="F31" s="79"/>
      <c r="G31" s="88"/>
      <c r="H31" s="80"/>
      <c r="I31" s="70" t="s">
        <v>74</v>
      </c>
      <c r="J31" s="126"/>
      <c r="K31" s="127"/>
      <c r="L31" s="127"/>
      <c r="M31" s="127"/>
      <c r="N31" s="127"/>
      <c r="O31" s="127"/>
      <c r="P31" s="128"/>
    </row>
    <row r="32" ht="20.1" customHeight="1" spans="1:16">
      <c r="A32" s="89" t="s">
        <v>78</v>
      </c>
      <c r="B32" s="89"/>
      <c r="C32" s="89"/>
      <c r="D32" s="89"/>
      <c r="E32" s="89"/>
      <c r="F32" s="89"/>
      <c r="G32" s="89"/>
      <c r="I32" s="70" t="s">
        <v>77</v>
      </c>
      <c r="J32" s="126"/>
      <c r="K32" s="127"/>
      <c r="L32" s="127"/>
      <c r="M32" s="127"/>
      <c r="N32" s="127"/>
      <c r="O32" s="127"/>
      <c r="P32" s="128"/>
    </row>
    <row r="33" ht="20.1" customHeight="1" spans="9:16">
      <c r="I33" s="77" t="s">
        <v>79</v>
      </c>
      <c r="J33" s="109"/>
      <c r="K33" s="110"/>
      <c r="L33" s="110"/>
      <c r="M33" s="110"/>
      <c r="N33" s="110"/>
      <c r="O33" s="110"/>
      <c r="P33" s="129"/>
    </row>
    <row r="34" spans="15:16">
      <c r="O34" s="130"/>
      <c r="P34" s="131"/>
    </row>
  </sheetData>
  <mergeCells count="23">
    <mergeCell ref="A2:P2"/>
    <mergeCell ref="C3:D3"/>
    <mergeCell ref="A21:P21"/>
    <mergeCell ref="N23:P23"/>
    <mergeCell ref="J24:P24"/>
    <mergeCell ref="J25:N25"/>
    <mergeCell ref="A26:E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A32:G32"/>
    <mergeCell ref="J32:P32"/>
    <mergeCell ref="J33:P33"/>
    <mergeCell ref="I28:I29"/>
  </mergeCells>
  <conditionalFormatting sqref="B6">
    <cfRule type="expression" dxfId="159" priority="1" stopIfTrue="1">
      <formula>IFERROR(B6,"")</formula>
    </cfRule>
  </conditionalFormatting>
  <conditionalFormatting sqref="B7">
    <cfRule type="expression" dxfId="160" priority="2" stopIfTrue="1">
      <formula>ISERROR(B7)</formula>
    </cfRule>
  </conditionalFormatting>
  <conditionalFormatting sqref="C7">
    <cfRule type="expression" dxfId="161" priority="3" stopIfTrue="1">
      <formula>ISERROR(C7)</formula>
    </cfRule>
  </conditionalFormatting>
  <conditionalFormatting sqref="E7">
    <cfRule type="expression" dxfId="162" priority="4" stopIfTrue="1">
      <formula>ISERROR(E7)</formula>
    </cfRule>
  </conditionalFormatting>
  <conditionalFormatting sqref="G7">
    <cfRule type="expression" dxfId="163" priority="5" stopIfTrue="1">
      <formula>ISERROR(G7)</formula>
    </cfRule>
  </conditionalFormatting>
  <conditionalFormatting sqref="H7">
    <cfRule type="expression" dxfId="164" priority="6" stopIfTrue="1">
      <formula>ISERROR(H7)</formula>
    </cfRule>
  </conditionalFormatting>
  <conditionalFormatting sqref="K7">
    <cfRule type="expression" dxfId="165" priority="7" stopIfTrue="1">
      <formula>ISERROR(K7)</formula>
    </cfRule>
  </conditionalFormatting>
  <conditionalFormatting sqref="L7">
    <cfRule type="expression" dxfId="166" priority="8" stopIfTrue="1">
      <formula>ISERROR(L7)</formula>
    </cfRule>
  </conditionalFormatting>
  <conditionalFormatting sqref="M7">
    <cfRule type="expression" dxfId="167" priority="9" stopIfTrue="1">
      <formula>ISERROR(M7)</formula>
    </cfRule>
  </conditionalFormatting>
  <conditionalFormatting sqref="O7">
    <cfRule type="expression" dxfId="168" priority="10" stopIfTrue="1">
      <formula>ISERROR(O7)</formula>
    </cfRule>
  </conditionalFormatting>
  <conditionalFormatting sqref="B8:B20">
    <cfRule type="expression" dxfId="169" priority="11" stopIfTrue="1">
      <formula>ISERROR(B8)</formula>
    </cfRule>
  </conditionalFormatting>
  <conditionalFormatting sqref="C8:C20">
    <cfRule type="expression" dxfId="170" priority="12" stopIfTrue="1">
      <formula>ISERROR(C8)</formula>
    </cfRule>
  </conditionalFormatting>
  <conditionalFormatting sqref="E8:E20">
    <cfRule type="expression" dxfId="171" priority="13" stopIfTrue="1">
      <formula>ISERROR(E8)</formula>
    </cfRule>
  </conditionalFormatting>
  <conditionalFormatting sqref="G8:G20">
    <cfRule type="expression" dxfId="172" priority="14" stopIfTrue="1">
      <formula>ISERROR(G8)</formula>
    </cfRule>
  </conditionalFormatting>
  <conditionalFormatting sqref="H8:I20">
    <cfRule type="expression" dxfId="173" priority="15" stopIfTrue="1">
      <formula>ISERROR(H8)</formula>
    </cfRule>
  </conditionalFormatting>
  <conditionalFormatting sqref="K8:K20">
    <cfRule type="expression" dxfId="174" priority="16" stopIfTrue="1">
      <formula>ISERROR(K8)</formula>
    </cfRule>
  </conditionalFormatting>
  <conditionalFormatting sqref="L8:L20">
    <cfRule type="expression" dxfId="175" priority="17" stopIfTrue="1">
      <formula>ISERROR(L8)</formula>
    </cfRule>
  </conditionalFormatting>
  <conditionalFormatting sqref="M8:M20">
    <cfRule type="expression" dxfId="176" priority="18" stopIfTrue="1">
      <formula>ISERROR(M8)</formula>
    </cfRule>
  </conditionalFormatting>
  <conditionalFormatting sqref="O8:O20">
    <cfRule type="expression" dxfId="177" priority="19" stopIfTrue="1">
      <formula>ISERROR(O8)</formula>
    </cfRule>
  </conditionalFormatting>
  <conditionalFormatting sqref="I7">
    <cfRule type="expression" dxfId="178" priority="20" stopIfTrue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055555555556" right="0.196527777777778" top="0.393055555555556" bottom="0.393055555555556" header="0.511805555555556" footer="0.511805555555556"/>
  <pageSetup paperSize="9" scale="75" orientation="landscape" verticalDpi="72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5"/>
  </sheetPr>
  <dimension ref="A1:R34"/>
  <sheetViews>
    <sheetView view="pageBreakPreview" zoomScale="80" zoomScaleNormal="80" zoomScaleSheetLayoutView="80" workbookViewId="0">
      <pane ySplit="5" topLeftCell="A15" activePane="bottomLeft" state="frozen"/>
      <selection/>
      <selection pane="bottomLeft" activeCell="A24" sqref="A24:H31"/>
    </sheetView>
  </sheetViews>
  <sheetFormatPr defaultColWidth="9" defaultRowHeight="13.5"/>
  <cols>
    <col min="1" max="1" width="6.5" style="50" customWidth="1"/>
    <col min="2" max="3" width="14.75" style="50" customWidth="1"/>
    <col min="4" max="4" width="10.375" style="51" customWidth="1"/>
    <col min="5" max="5" width="20" style="50" customWidth="1"/>
    <col min="6" max="6" width="10.375" style="51" customWidth="1"/>
    <col min="7" max="7" width="20" style="50" customWidth="1"/>
    <col min="8" max="8" width="7.625" style="50" customWidth="1"/>
    <col min="9" max="10" width="12.375" style="50" customWidth="1"/>
    <col min="11" max="11" width="9.75" style="50" customWidth="1"/>
    <col min="12" max="12" width="7.625" style="50" customWidth="1"/>
    <col min="13" max="14" width="12.375" style="50" customWidth="1"/>
    <col min="15" max="15" width="9.75" style="50" customWidth="1"/>
    <col min="16" max="16" width="7.75" style="50" customWidth="1"/>
    <col min="17" max="18" width="13.875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/>
      <c r="D3" s="55"/>
      <c r="E3" s="56"/>
      <c r="F3" s="54" t="s">
        <v>3</v>
      </c>
      <c r="G3" s="57" t="s">
        <v>35</v>
      </c>
      <c r="H3" s="58"/>
      <c r="I3" s="90"/>
      <c r="J3" s="90"/>
      <c r="K3" s="90"/>
      <c r="L3" s="90"/>
      <c r="M3" s="90"/>
      <c r="N3" s="91" t="s">
        <v>4</v>
      </c>
      <c r="O3" s="92">
        <v>44652</v>
      </c>
      <c r="P3" s="90"/>
    </row>
    <row r="5" s="49" customFormat="1" ht="22.15" customHeight="1" spans="1:18">
      <c r="A5" s="59" t="s">
        <v>5</v>
      </c>
      <c r="B5" s="60" t="s">
        <v>6</v>
      </c>
      <c r="C5" s="60" t="s">
        <v>7</v>
      </c>
      <c r="D5" s="61" t="s">
        <v>8</v>
      </c>
      <c r="E5" s="62" t="s">
        <v>9</v>
      </c>
      <c r="F5" s="63" t="s">
        <v>10</v>
      </c>
      <c r="G5" s="64" t="s">
        <v>11</v>
      </c>
      <c r="H5" s="63" t="s">
        <v>12</v>
      </c>
      <c r="I5" s="93" t="s">
        <v>13</v>
      </c>
      <c r="J5" s="93" t="s">
        <v>14</v>
      </c>
      <c r="K5" s="62" t="s">
        <v>15</v>
      </c>
      <c r="L5" s="63" t="s">
        <v>16</v>
      </c>
      <c r="M5" s="93" t="s">
        <v>13</v>
      </c>
      <c r="N5" s="93" t="s">
        <v>14</v>
      </c>
      <c r="O5" s="62" t="s">
        <v>15</v>
      </c>
      <c r="P5" s="94" t="s">
        <v>17</v>
      </c>
      <c r="Q5" s="49" t="s">
        <v>18</v>
      </c>
      <c r="R5" s="49" t="s">
        <v>19</v>
      </c>
    </row>
    <row r="6" ht="24" customHeight="1" spans="1:18">
      <c r="A6" s="65">
        <v>1</v>
      </c>
      <c r="B6" s="66" t="e">
        <f>VLOOKUP($J6,会員登録,B$1,0)&amp;"　"&amp;VLOOKUP($J6,会員登録,B$1+1,0)</f>
        <v>#N/A</v>
      </c>
      <c r="C6" s="66" t="e">
        <f>VLOOKUP($N6,会員登録,C$1,0)&amp;"　"&amp;VLOOKUP($N6,会員登録,C$1+1,0)</f>
        <v>#N/A</v>
      </c>
      <c r="D6" s="67"/>
      <c r="E6" s="68" t="e">
        <f>VLOOKUP($J6,会員登録,E$1,0)</f>
        <v>#N/A</v>
      </c>
      <c r="F6" s="67"/>
      <c r="G6" s="68" t="e">
        <f>VLOOKUP($N6,会員登録,G$1,0)</f>
        <v>#N/A</v>
      </c>
      <c r="H6" s="69" t="e">
        <f>+YEAR($O$3-$I6)-1900</f>
        <v>#N/A</v>
      </c>
      <c r="I6" s="95" t="e">
        <f>VLOOKUP($J6,会員登録,I$1,0)</f>
        <v>#N/A</v>
      </c>
      <c r="J6" s="96"/>
      <c r="K6" s="97" t="e">
        <f>VLOOKUP($J6,会員登録,K$1,0)</f>
        <v>#N/A</v>
      </c>
      <c r="L6" s="69" t="e">
        <f>+YEAR($O$3-$M6)-1900</f>
        <v>#N/A</v>
      </c>
      <c r="M6" s="95" t="e">
        <f>VLOOKUP($N6,会員登録,M$1,0)</f>
        <v>#N/A</v>
      </c>
      <c r="N6" s="96"/>
      <c r="O6" s="97" t="e">
        <f>VLOOKUP($N6,会員登録,O$1,0)</f>
        <v>#N/A</v>
      </c>
      <c r="P6" s="98"/>
      <c r="Q6" s="51" t="s">
        <v>20</v>
      </c>
      <c r="R6" s="49" t="s">
        <v>21</v>
      </c>
    </row>
    <row r="7" ht="24" customHeight="1" spans="1:18">
      <c r="A7" s="70">
        <v>2</v>
      </c>
      <c r="B7" s="71" t="e">
        <f>VLOOKUP($J7,会員登録,B$1,0)&amp;"　"&amp;VLOOKUP($J7,会員登録,B$1+1,0)</f>
        <v>#N/A</v>
      </c>
      <c r="C7" s="71" t="e">
        <f>VLOOKUP($N7,会員登録,C$1,0)&amp;"　"&amp;VLOOKUP($N7,会員登録,C$1+1,0)</f>
        <v>#N/A</v>
      </c>
      <c r="D7" s="72"/>
      <c r="E7" s="73" t="e">
        <f>VLOOKUP($J7,会員登録,E$1,0)</f>
        <v>#N/A</v>
      </c>
      <c r="F7" s="74"/>
      <c r="G7" s="73" t="e">
        <f>VLOOKUP($N7,会員登録,G$1,0)</f>
        <v>#N/A</v>
      </c>
      <c r="H7" s="75" t="e">
        <f t="shared" ref="H7:H20" si="0">+YEAR($O$3-$I7)-1900</f>
        <v>#N/A</v>
      </c>
      <c r="I7" s="99" t="e">
        <f>VLOOKUP($J7,会員登録,I$1,0)</f>
        <v>#N/A</v>
      </c>
      <c r="J7" s="100"/>
      <c r="K7" s="73" t="e">
        <f>VLOOKUP($J7,会員登録,K$1,0)</f>
        <v>#N/A</v>
      </c>
      <c r="L7" s="75" t="e">
        <f t="shared" ref="L7:L20" si="1">+YEAR($O$3-$M7)-1900</f>
        <v>#N/A</v>
      </c>
      <c r="M7" s="99" t="e">
        <f>VLOOKUP($N7,会員登録,M$1,0)</f>
        <v>#N/A</v>
      </c>
      <c r="N7" s="100"/>
      <c r="O7" s="73" t="e">
        <f>VLOOKUP($N7,会員登録,O$1,0)</f>
        <v>#N/A</v>
      </c>
      <c r="P7" s="101"/>
      <c r="Q7" s="51" t="s">
        <v>22</v>
      </c>
      <c r="R7" s="49" t="s">
        <v>23</v>
      </c>
    </row>
    <row r="8" ht="24" customHeight="1" spans="1:18">
      <c r="A8" s="70">
        <v>3</v>
      </c>
      <c r="B8" s="71" t="e">
        <f>VLOOKUP($J8,会員登録,B$1,0)&amp;"　"&amp;VLOOKUP($J8,会員登録,B$1+1,0)</f>
        <v>#N/A</v>
      </c>
      <c r="C8" s="71" t="e">
        <f>VLOOKUP($N8,会員登録,C$1,0)&amp;"　"&amp;VLOOKUP($N8,会員登録,C$1+1,0)</f>
        <v>#N/A</v>
      </c>
      <c r="D8" s="72"/>
      <c r="E8" s="73" t="e">
        <f>VLOOKUP($J8,会員登録,E$1,0)</f>
        <v>#N/A</v>
      </c>
      <c r="F8" s="74"/>
      <c r="G8" s="73" t="e">
        <f>VLOOKUP($N8,会員登録,G$1,0)</f>
        <v>#N/A</v>
      </c>
      <c r="H8" s="75" t="e">
        <f>+YEAR($O$3-$I8)-1900</f>
        <v>#N/A</v>
      </c>
      <c r="I8" s="102" t="e">
        <f>VLOOKUP($J8,会員登録,I$1,0)</f>
        <v>#N/A</v>
      </c>
      <c r="J8" s="100"/>
      <c r="K8" s="73" t="e">
        <f>VLOOKUP($J8,会員登録,K$1,0)</f>
        <v>#N/A</v>
      </c>
      <c r="L8" s="75" t="e">
        <f>+YEAR($O$3-$M8)-1900</f>
        <v>#N/A</v>
      </c>
      <c r="M8" s="99" t="e">
        <f>VLOOKUP($N8,会員登録,M$1,0)</f>
        <v>#N/A</v>
      </c>
      <c r="N8" s="100"/>
      <c r="O8" s="73" t="e">
        <f>VLOOKUP($N8,会員登録,O$1,0)</f>
        <v>#N/A</v>
      </c>
      <c r="P8" s="101"/>
      <c r="Q8" s="51" t="s">
        <v>24</v>
      </c>
      <c r="R8" s="49" t="s">
        <v>25</v>
      </c>
    </row>
    <row r="9" ht="24" customHeight="1" spans="1:18">
      <c r="A9" s="70">
        <v>4</v>
      </c>
      <c r="B9" s="71" t="e">
        <f>VLOOKUP($J9,会員登録,B$1,0)&amp;"　"&amp;VLOOKUP($J9,会員登録,B$1+1,0)</f>
        <v>#N/A</v>
      </c>
      <c r="C9" s="71" t="e">
        <f>VLOOKUP($N9,会員登録,C$1,0)&amp;"　"&amp;VLOOKUP($N9,会員登録,C$1+1,0)</f>
        <v>#N/A</v>
      </c>
      <c r="D9" s="72"/>
      <c r="E9" s="73" t="e">
        <f>VLOOKUP($J9,会員登録,E$1,0)</f>
        <v>#N/A</v>
      </c>
      <c r="F9" s="74"/>
      <c r="G9" s="73" t="e">
        <f>VLOOKUP($N9,会員登録,G$1,0)</f>
        <v>#N/A</v>
      </c>
      <c r="H9" s="75" t="e">
        <f>+YEAR($O$3-$I9)-1900</f>
        <v>#N/A</v>
      </c>
      <c r="I9" s="102" t="e">
        <f>VLOOKUP($J9,会員登録,I$1,0)</f>
        <v>#N/A</v>
      </c>
      <c r="J9" s="100"/>
      <c r="K9" s="73" t="e">
        <f>VLOOKUP($J9,会員登録,K$1,0)</f>
        <v>#N/A</v>
      </c>
      <c r="L9" s="75" t="e">
        <f>+YEAR($O$3-$M9)-1900</f>
        <v>#N/A</v>
      </c>
      <c r="M9" s="99" t="e">
        <f>VLOOKUP($N9,会員登録,M$1,0)</f>
        <v>#N/A</v>
      </c>
      <c r="N9" s="100"/>
      <c r="O9" s="73" t="e">
        <f>VLOOKUP($N9,会員登録,O$1,0)</f>
        <v>#N/A</v>
      </c>
      <c r="P9" s="101"/>
      <c r="Q9" s="51" t="s">
        <v>26</v>
      </c>
      <c r="R9" s="49" t="s">
        <v>27</v>
      </c>
    </row>
    <row r="10" ht="24" customHeight="1" spans="1:18">
      <c r="A10" s="70">
        <v>5</v>
      </c>
      <c r="B10" s="71" t="e">
        <f>VLOOKUP($J10,会員登録,B$1,0)&amp;"　"&amp;VLOOKUP($J10,会員登録,B$1+1,0)</f>
        <v>#N/A</v>
      </c>
      <c r="C10" s="71" t="e">
        <f>VLOOKUP($N10,会員登録,C$1,0)&amp;"　"&amp;VLOOKUP($N10,会員登録,C$1+1,0)</f>
        <v>#N/A</v>
      </c>
      <c r="D10" s="72"/>
      <c r="E10" s="73" t="e">
        <f>VLOOKUP($J10,会員登録,E$1,0)</f>
        <v>#N/A</v>
      </c>
      <c r="F10" s="74"/>
      <c r="G10" s="73" t="e">
        <f>VLOOKUP($N10,会員登録,G$1,0)</f>
        <v>#N/A</v>
      </c>
      <c r="H10" s="75" t="e">
        <f>+YEAR($O$3-$I10)-1900</f>
        <v>#N/A</v>
      </c>
      <c r="I10" s="102" t="e">
        <f>VLOOKUP($J10,会員登録,I$1,0)</f>
        <v>#N/A</v>
      </c>
      <c r="J10" s="100"/>
      <c r="K10" s="73" t="e">
        <f>VLOOKUP($J10,会員登録,K$1,0)</f>
        <v>#N/A</v>
      </c>
      <c r="L10" s="75" t="e">
        <f>+YEAR($O$3-$M10)-1900</f>
        <v>#N/A</v>
      </c>
      <c r="M10" s="99" t="e">
        <f>VLOOKUP($N10,会員登録,M$1,0)</f>
        <v>#N/A</v>
      </c>
      <c r="N10" s="100"/>
      <c r="O10" s="73" t="e">
        <f>VLOOKUP($N10,会員登録,O$1,0)</f>
        <v>#N/A</v>
      </c>
      <c r="P10" s="101"/>
      <c r="Q10" s="51" t="s">
        <v>28</v>
      </c>
      <c r="R10" s="49" t="s">
        <v>29</v>
      </c>
    </row>
    <row r="11" ht="24" customHeight="1" spans="1:18">
      <c r="A11" s="70">
        <v>6</v>
      </c>
      <c r="B11" s="71" t="e">
        <f>VLOOKUP($J11,会員登録,B$1,0)&amp;"　"&amp;VLOOKUP($J11,会員登録,B$1+1,0)</f>
        <v>#N/A</v>
      </c>
      <c r="C11" s="71" t="e">
        <f>VLOOKUP($N11,会員登録,C$1,0)&amp;"　"&amp;VLOOKUP($N11,会員登録,C$1+1,0)</f>
        <v>#N/A</v>
      </c>
      <c r="D11" s="72"/>
      <c r="E11" s="73" t="e">
        <f>VLOOKUP($J11,会員登録,E$1,0)</f>
        <v>#N/A</v>
      </c>
      <c r="F11" s="74"/>
      <c r="G11" s="73" t="e">
        <f>VLOOKUP($N11,会員登録,G$1,0)</f>
        <v>#N/A</v>
      </c>
      <c r="H11" s="75" t="e">
        <f>+YEAR($O$3-$I11)-1900</f>
        <v>#N/A</v>
      </c>
      <c r="I11" s="102" t="e">
        <f>VLOOKUP($J11,会員登録,I$1,0)</f>
        <v>#N/A</v>
      </c>
      <c r="J11" s="100"/>
      <c r="K11" s="73" t="e">
        <f>VLOOKUP($J11,会員登録,K$1,0)</f>
        <v>#N/A</v>
      </c>
      <c r="L11" s="75" t="e">
        <f>+YEAR($O$3-$M11)-1900</f>
        <v>#N/A</v>
      </c>
      <c r="M11" s="99" t="e">
        <f>VLOOKUP($N11,会員登録,M$1,0)</f>
        <v>#N/A</v>
      </c>
      <c r="N11" s="100"/>
      <c r="O11" s="73" t="e">
        <f>VLOOKUP($N11,会員登録,O$1,0)</f>
        <v>#N/A</v>
      </c>
      <c r="P11" s="101"/>
      <c r="Q11" s="51" t="s">
        <v>30</v>
      </c>
      <c r="R11" s="49" t="s">
        <v>31</v>
      </c>
    </row>
    <row r="12" ht="24" customHeight="1" spans="1:18">
      <c r="A12" s="70">
        <v>7</v>
      </c>
      <c r="B12" s="71" t="e">
        <f>VLOOKUP($J12,会員登録,B$1,0)&amp;"　"&amp;VLOOKUP($J12,会員登録,B$1+1,0)</f>
        <v>#N/A</v>
      </c>
      <c r="C12" s="71" t="e">
        <f>VLOOKUP($N12,会員登録,C$1,0)&amp;"　"&amp;VLOOKUP($N12,会員登録,C$1+1,0)</f>
        <v>#N/A</v>
      </c>
      <c r="D12" s="72"/>
      <c r="E12" s="73" t="e">
        <f>VLOOKUP($J12,会員登録,E$1,0)</f>
        <v>#N/A</v>
      </c>
      <c r="F12" s="74"/>
      <c r="G12" s="73" t="e">
        <f>VLOOKUP($N12,会員登録,G$1,0)</f>
        <v>#N/A</v>
      </c>
      <c r="H12" s="75" t="e">
        <f>+YEAR($O$3-$I12)-1900</f>
        <v>#N/A</v>
      </c>
      <c r="I12" s="102" t="e">
        <f>VLOOKUP($J12,会員登録,I$1,0)</f>
        <v>#N/A</v>
      </c>
      <c r="J12" s="100"/>
      <c r="K12" s="73" t="e">
        <f>VLOOKUP($J12,会員登録,K$1,0)</f>
        <v>#N/A</v>
      </c>
      <c r="L12" s="75" t="e">
        <f>+YEAR($O$3-$M12)-1900</f>
        <v>#N/A</v>
      </c>
      <c r="M12" s="99" t="e">
        <f>VLOOKUP($N12,会員登録,M$1,0)</f>
        <v>#N/A</v>
      </c>
      <c r="N12" s="100"/>
      <c r="O12" s="73" t="e">
        <f>VLOOKUP($N12,会員登録,O$1,0)</f>
        <v>#N/A</v>
      </c>
      <c r="P12" s="101"/>
      <c r="Q12" s="51" t="s">
        <v>32</v>
      </c>
      <c r="R12" s="49" t="s">
        <v>33</v>
      </c>
    </row>
    <row r="13" ht="24" customHeight="1" spans="1:18">
      <c r="A13" s="70">
        <v>8</v>
      </c>
      <c r="B13" s="71" t="e">
        <f>VLOOKUP($J13,会員登録,B$1,0)&amp;"　"&amp;VLOOKUP($J13,会員登録,B$1+1,0)</f>
        <v>#N/A</v>
      </c>
      <c r="C13" s="71" t="e">
        <f>VLOOKUP($N13,会員登録,C$1,0)&amp;"　"&amp;VLOOKUP($N13,会員登録,C$1+1,0)</f>
        <v>#N/A</v>
      </c>
      <c r="D13" s="72"/>
      <c r="E13" s="73" t="e">
        <f>VLOOKUP($J13,会員登録,E$1,0)</f>
        <v>#N/A</v>
      </c>
      <c r="F13" s="74"/>
      <c r="G13" s="73" t="e">
        <f>VLOOKUP($N13,会員登録,G$1,0)</f>
        <v>#N/A</v>
      </c>
      <c r="H13" s="75" t="e">
        <f>+YEAR($O$3-$I13)-1900</f>
        <v>#N/A</v>
      </c>
      <c r="I13" s="102" t="e">
        <f>VLOOKUP($J13,会員登録,I$1,0)</f>
        <v>#N/A</v>
      </c>
      <c r="J13" s="100"/>
      <c r="K13" s="73" t="e">
        <f>VLOOKUP($J13,会員登録,K$1,0)</f>
        <v>#N/A</v>
      </c>
      <c r="L13" s="75" t="e">
        <f>+YEAR($O$3-$M13)-1900</f>
        <v>#N/A</v>
      </c>
      <c r="M13" s="99" t="e">
        <f>VLOOKUP($N13,会員登録,M$1,0)</f>
        <v>#N/A</v>
      </c>
      <c r="N13" s="100"/>
      <c r="O13" s="73" t="e">
        <f>VLOOKUP($N13,会員登録,O$1,0)</f>
        <v>#N/A</v>
      </c>
      <c r="P13" s="101"/>
      <c r="Q13" s="51" t="s">
        <v>34</v>
      </c>
      <c r="R13" s="49" t="s">
        <v>35</v>
      </c>
    </row>
    <row r="14" ht="24" customHeight="1" spans="1:18">
      <c r="A14" s="70">
        <v>9</v>
      </c>
      <c r="B14" s="71" t="e">
        <f>VLOOKUP($J14,会員登録,B$1,0)&amp;"　"&amp;VLOOKUP($J14,会員登録,B$1+1,0)</f>
        <v>#N/A</v>
      </c>
      <c r="C14" s="71" t="e">
        <f>VLOOKUP($N14,会員登録,C$1,0)&amp;"　"&amp;VLOOKUP($N14,会員登録,C$1+1,0)</f>
        <v>#N/A</v>
      </c>
      <c r="D14" s="72"/>
      <c r="E14" s="73" t="e">
        <f>VLOOKUP($J14,会員登録,E$1,0)</f>
        <v>#N/A</v>
      </c>
      <c r="F14" s="74"/>
      <c r="G14" s="73" t="e">
        <f>VLOOKUP($N14,会員登録,G$1,0)</f>
        <v>#N/A</v>
      </c>
      <c r="H14" s="75" t="e">
        <f>+YEAR($O$3-$I14)-1900</f>
        <v>#N/A</v>
      </c>
      <c r="I14" s="102" t="e">
        <f>VLOOKUP($J14,会員登録,I$1,0)</f>
        <v>#N/A</v>
      </c>
      <c r="J14" s="100"/>
      <c r="K14" s="73" t="e">
        <f>VLOOKUP($J14,会員登録,K$1,0)</f>
        <v>#N/A</v>
      </c>
      <c r="L14" s="75" t="e">
        <f>+YEAR($O$3-$M14)-1900</f>
        <v>#N/A</v>
      </c>
      <c r="M14" s="99" t="e">
        <f>VLOOKUP($N14,会員登録,M$1,0)</f>
        <v>#N/A</v>
      </c>
      <c r="N14" s="100"/>
      <c r="O14" s="73" t="e">
        <f>VLOOKUP($N14,会員登録,O$1,0)</f>
        <v>#N/A</v>
      </c>
      <c r="P14" s="101"/>
      <c r="Q14" s="51" t="s">
        <v>36</v>
      </c>
      <c r="R14" s="49" t="s">
        <v>37</v>
      </c>
    </row>
    <row r="15" ht="24" customHeight="1" spans="1:18">
      <c r="A15" s="70">
        <v>10</v>
      </c>
      <c r="B15" s="71" t="e">
        <f>VLOOKUP($J15,会員登録,B$1,0)&amp;"　"&amp;VLOOKUP($J15,会員登録,B$1+1,0)</f>
        <v>#N/A</v>
      </c>
      <c r="C15" s="71" t="e">
        <f>VLOOKUP($N15,会員登録,C$1,0)&amp;"　"&amp;VLOOKUP($N15,会員登録,C$1+1,0)</f>
        <v>#N/A</v>
      </c>
      <c r="D15" s="72"/>
      <c r="E15" s="73" t="e">
        <f>VLOOKUP($J15,会員登録,E$1,0)</f>
        <v>#N/A</v>
      </c>
      <c r="F15" s="74"/>
      <c r="G15" s="73" t="e">
        <f>VLOOKUP($N15,会員登録,G$1,0)</f>
        <v>#N/A</v>
      </c>
      <c r="H15" s="75" t="e">
        <f>+YEAR($O$3-$I15)-1900</f>
        <v>#N/A</v>
      </c>
      <c r="I15" s="102" t="e">
        <f>VLOOKUP($J15,会員登録,I$1,0)</f>
        <v>#N/A</v>
      </c>
      <c r="J15" s="100"/>
      <c r="K15" s="73" t="e">
        <f>VLOOKUP($J15,会員登録,K$1,0)</f>
        <v>#N/A</v>
      </c>
      <c r="L15" s="75" t="e">
        <f>+YEAR($O$3-$M15)-1900</f>
        <v>#N/A</v>
      </c>
      <c r="M15" s="99" t="e">
        <f>VLOOKUP($N15,会員登録,M$1,0)</f>
        <v>#N/A</v>
      </c>
      <c r="N15" s="100"/>
      <c r="O15" s="73" t="e">
        <f>VLOOKUP($N15,会員登録,O$1,0)</f>
        <v>#N/A</v>
      </c>
      <c r="P15" s="101"/>
      <c r="Q15" s="51" t="s">
        <v>38</v>
      </c>
      <c r="R15" s="49" t="s">
        <v>39</v>
      </c>
    </row>
    <row r="16" ht="24" customHeight="1" spans="1:18">
      <c r="A16" s="70">
        <v>11</v>
      </c>
      <c r="B16" s="71" t="e">
        <f>VLOOKUP($J16,会員登録,B$1,0)&amp;"　"&amp;VLOOKUP($J16,会員登録,B$1+1,0)</f>
        <v>#N/A</v>
      </c>
      <c r="C16" s="71" t="e">
        <f>VLOOKUP($N16,会員登録,C$1,0)&amp;"　"&amp;VLOOKUP($N16,会員登録,C$1+1,0)</f>
        <v>#N/A</v>
      </c>
      <c r="D16" s="72"/>
      <c r="E16" s="73" t="e">
        <f>VLOOKUP($J16,会員登録,E$1,0)</f>
        <v>#N/A</v>
      </c>
      <c r="F16" s="74"/>
      <c r="G16" s="73" t="e">
        <f>VLOOKUP($N16,会員登録,G$1,0)</f>
        <v>#N/A</v>
      </c>
      <c r="H16" s="75" t="e">
        <f>+YEAR($O$3-$I16)-1900</f>
        <v>#N/A</v>
      </c>
      <c r="I16" s="102" t="e">
        <f>VLOOKUP($J16,会員登録,I$1,0)</f>
        <v>#N/A</v>
      </c>
      <c r="J16" s="100"/>
      <c r="K16" s="73" t="e">
        <f>VLOOKUP($J16,会員登録,K$1,0)</f>
        <v>#N/A</v>
      </c>
      <c r="L16" s="75" t="e">
        <f>+YEAR($O$3-$M16)-1900</f>
        <v>#N/A</v>
      </c>
      <c r="M16" s="99" t="e">
        <f>VLOOKUP($N16,会員登録,M$1,0)</f>
        <v>#N/A</v>
      </c>
      <c r="N16" s="100"/>
      <c r="O16" s="73" t="e">
        <f>VLOOKUP($N16,会員登録,O$1,0)</f>
        <v>#N/A</v>
      </c>
      <c r="P16" s="101"/>
      <c r="Q16" s="51" t="s">
        <v>2</v>
      </c>
      <c r="R16" s="49" t="s">
        <v>40</v>
      </c>
    </row>
    <row r="17" ht="24" customHeight="1" spans="1:18">
      <c r="A17" s="70">
        <v>12</v>
      </c>
      <c r="B17" s="71" t="e">
        <f>VLOOKUP($J17,会員登録,B$1,0)&amp;"　"&amp;VLOOKUP($J17,会員登録,B$1+1,0)</f>
        <v>#N/A</v>
      </c>
      <c r="C17" s="71" t="e">
        <f>VLOOKUP($N17,会員登録,C$1,0)&amp;"　"&amp;VLOOKUP($N17,会員登録,C$1+1,0)</f>
        <v>#N/A</v>
      </c>
      <c r="D17" s="72"/>
      <c r="E17" s="73" t="e">
        <f>VLOOKUP($J17,会員登録,E$1,0)</f>
        <v>#N/A</v>
      </c>
      <c r="F17" s="74"/>
      <c r="G17" s="73" t="e">
        <f>VLOOKUP($N17,会員登録,G$1,0)</f>
        <v>#N/A</v>
      </c>
      <c r="H17" s="75" t="e">
        <f>+YEAR($O$3-$I17)-1900</f>
        <v>#N/A</v>
      </c>
      <c r="I17" s="102" t="e">
        <f>VLOOKUP($J17,会員登録,I$1,0)</f>
        <v>#N/A</v>
      </c>
      <c r="J17" s="100"/>
      <c r="K17" s="73" t="e">
        <f>VLOOKUP($J17,会員登録,K$1,0)</f>
        <v>#N/A</v>
      </c>
      <c r="L17" s="75" t="e">
        <f>+YEAR($O$3-$M17)-1900</f>
        <v>#N/A</v>
      </c>
      <c r="M17" s="99" t="e">
        <f>VLOOKUP($N17,会員登録,M$1,0)</f>
        <v>#N/A</v>
      </c>
      <c r="N17" s="100"/>
      <c r="O17" s="73" t="e">
        <f>VLOOKUP($N17,会員登録,O$1,0)</f>
        <v>#N/A</v>
      </c>
      <c r="P17" s="101"/>
      <c r="Q17" s="51" t="s">
        <v>41</v>
      </c>
      <c r="R17" s="49" t="s">
        <v>42</v>
      </c>
    </row>
    <row r="18" ht="24" customHeight="1" spans="1:18">
      <c r="A18" s="76">
        <v>13</v>
      </c>
      <c r="B18" s="71" t="e">
        <f>VLOOKUP($J18,会員登録,B$1,0)&amp;"　"&amp;VLOOKUP($J18,会員登録,B$1+1,0)</f>
        <v>#N/A</v>
      </c>
      <c r="C18" s="71" t="e">
        <f>VLOOKUP($N18,会員登録,C$1,0)&amp;"　"&amp;VLOOKUP($N18,会員登録,C$1+1,0)</f>
        <v>#N/A</v>
      </c>
      <c r="D18" s="72"/>
      <c r="E18" s="73" t="e">
        <f>VLOOKUP($J18,会員登録,E$1,0)</f>
        <v>#N/A</v>
      </c>
      <c r="F18" s="74"/>
      <c r="G18" s="73" t="e">
        <f>VLOOKUP($N18,会員登録,G$1,0)</f>
        <v>#N/A</v>
      </c>
      <c r="H18" s="75" t="e">
        <f>+YEAR($O$3-$I18)-1900</f>
        <v>#N/A</v>
      </c>
      <c r="I18" s="102" t="e">
        <f>VLOOKUP($J18,会員登録,I$1,0)</f>
        <v>#N/A</v>
      </c>
      <c r="J18" s="100"/>
      <c r="K18" s="73" t="e">
        <f>VLOOKUP($J18,会員登録,K$1,0)</f>
        <v>#N/A</v>
      </c>
      <c r="L18" s="75" t="e">
        <f>+YEAR($O$3-$M18)-1900</f>
        <v>#N/A</v>
      </c>
      <c r="M18" s="99" t="e">
        <f>VLOOKUP($N18,会員登録,M$1,0)</f>
        <v>#N/A</v>
      </c>
      <c r="N18" s="100"/>
      <c r="O18" s="73" t="e">
        <f>VLOOKUP($N18,会員登録,O$1,0)</f>
        <v>#N/A</v>
      </c>
      <c r="P18" s="103"/>
      <c r="Q18" s="51" t="s">
        <v>43</v>
      </c>
      <c r="R18" s="49" t="s">
        <v>44</v>
      </c>
    </row>
    <row r="19" ht="24" customHeight="1" spans="1:18">
      <c r="A19" s="76">
        <v>14</v>
      </c>
      <c r="B19" s="71" t="e">
        <f>VLOOKUP($J19,会員登録,B$1,0)&amp;"　"&amp;VLOOKUP($J19,会員登録,B$1+1,0)</f>
        <v>#N/A</v>
      </c>
      <c r="C19" s="71" t="e">
        <f>VLOOKUP($N19,会員登録,C$1,0)&amp;"　"&amp;VLOOKUP($N19,会員登録,C$1+1,0)</f>
        <v>#N/A</v>
      </c>
      <c r="D19" s="72"/>
      <c r="E19" s="73" t="e">
        <f>VLOOKUP($J19,会員登録,E$1,0)</f>
        <v>#N/A</v>
      </c>
      <c r="F19" s="74"/>
      <c r="G19" s="73" t="e">
        <f>VLOOKUP($N19,会員登録,G$1,0)</f>
        <v>#N/A</v>
      </c>
      <c r="H19" s="75" t="e">
        <f>+YEAR($O$3-$I19)-1900</f>
        <v>#N/A</v>
      </c>
      <c r="I19" s="102" t="e">
        <f>VLOOKUP($J19,会員登録,I$1,0)</f>
        <v>#N/A</v>
      </c>
      <c r="J19" s="100"/>
      <c r="K19" s="73" t="e">
        <f>VLOOKUP($J19,会員登録,K$1,0)</f>
        <v>#N/A</v>
      </c>
      <c r="L19" s="75" t="e">
        <f>+YEAR($O$3-$M19)-1900</f>
        <v>#N/A</v>
      </c>
      <c r="M19" s="99" t="e">
        <f>VLOOKUP($N19,会員登録,M$1,0)</f>
        <v>#N/A</v>
      </c>
      <c r="N19" s="100"/>
      <c r="O19" s="73" t="e">
        <f>VLOOKUP($N19,会員登録,O$1,0)</f>
        <v>#N/A</v>
      </c>
      <c r="P19" s="103"/>
      <c r="Q19" s="51" t="s">
        <v>45</v>
      </c>
      <c r="R19" s="51"/>
    </row>
    <row r="20" ht="24" customHeight="1" spans="1:18">
      <c r="A20" s="77">
        <v>15</v>
      </c>
      <c r="B20" s="71" t="e">
        <f>VLOOKUP($J20,会員登録,B$1,0)&amp;"　"&amp;VLOOKUP($J20,会員登録,B$1+1,0)</f>
        <v>#N/A</v>
      </c>
      <c r="C20" s="71" t="e">
        <f>VLOOKUP($N20,会員登録,C$1,0)&amp;"　"&amp;VLOOKUP($N20,会員登録,C$1+1,0)</f>
        <v>#N/A</v>
      </c>
      <c r="D20" s="72"/>
      <c r="E20" s="73" t="e">
        <f>VLOOKUP($J20,会員登録,E$1,0)</f>
        <v>#N/A</v>
      </c>
      <c r="F20" s="74"/>
      <c r="G20" s="73" t="e">
        <f>VLOOKUP($N20,会員登録,G$1,0)</f>
        <v>#N/A</v>
      </c>
      <c r="H20" s="75" t="e">
        <f>+YEAR($O$3-$I20)-1900</f>
        <v>#N/A</v>
      </c>
      <c r="I20" s="102" t="e">
        <f>VLOOKUP($J20,会員登録,I$1,0)</f>
        <v>#N/A</v>
      </c>
      <c r="J20" s="100"/>
      <c r="K20" s="73" t="e">
        <f>VLOOKUP($J20,会員登録,K$1,0)</f>
        <v>#N/A</v>
      </c>
      <c r="L20" s="75" t="e">
        <f>+YEAR($O$3-$M20)-1900</f>
        <v>#N/A</v>
      </c>
      <c r="M20" s="99" t="e">
        <f>VLOOKUP($N20,会員登録,M$1,0)</f>
        <v>#N/A</v>
      </c>
      <c r="N20" s="100"/>
      <c r="O20" s="73" t="e">
        <f>VLOOKUP($N20,会員登録,O$1,0)</f>
        <v>#N/A</v>
      </c>
      <c r="P20" s="104"/>
      <c r="Q20" s="51" t="s">
        <v>46</v>
      </c>
      <c r="R20" s="51"/>
    </row>
    <row r="21" ht="20.1" customHeight="1" spans="1:18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51" t="s">
        <v>47</v>
      </c>
      <c r="R21" s="51"/>
    </row>
    <row r="22" ht="20.1" customHeight="1" spans="1:18">
      <c r="A22" s="50" t="s">
        <v>48</v>
      </c>
      <c r="Q22" s="51" t="s">
        <v>50</v>
      </c>
      <c r="R22" s="51"/>
    </row>
    <row r="23" ht="20.1" customHeight="1" spans="1:18">
      <c r="A23" s="50" t="s">
        <v>51</v>
      </c>
      <c r="N23" s="105" t="s">
        <v>122</v>
      </c>
      <c r="O23" s="105"/>
      <c r="P23" s="105"/>
      <c r="Q23" s="51" t="s">
        <v>53</v>
      </c>
      <c r="R23" s="51"/>
    </row>
    <row r="24" ht="20.1" customHeight="1" spans="1:18">
      <c r="A24" s="79" t="s">
        <v>54</v>
      </c>
      <c r="B24" s="80"/>
      <c r="C24" s="80"/>
      <c r="D24" s="81"/>
      <c r="E24" s="80"/>
      <c r="F24" s="81"/>
      <c r="G24" s="80"/>
      <c r="H24" s="80"/>
      <c r="I24" s="65" t="s">
        <v>52</v>
      </c>
      <c r="J24" s="106"/>
      <c r="K24" s="107"/>
      <c r="L24" s="107"/>
      <c r="M24" s="107"/>
      <c r="N24" s="107"/>
      <c r="O24" s="107"/>
      <c r="P24" s="108"/>
      <c r="Q24" s="51" t="s">
        <v>57</v>
      </c>
      <c r="R24" s="51"/>
    </row>
    <row r="25" ht="20.1" customHeight="1" spans="1:18">
      <c r="A25" s="80" t="s">
        <v>58</v>
      </c>
      <c r="B25" s="82"/>
      <c r="C25" s="82"/>
      <c r="D25" s="82"/>
      <c r="E25" s="82"/>
      <c r="F25" s="82"/>
      <c r="G25" s="82"/>
      <c r="H25" s="83"/>
      <c r="I25" s="77" t="s">
        <v>55</v>
      </c>
      <c r="J25" s="109"/>
      <c r="K25" s="110"/>
      <c r="L25" s="110"/>
      <c r="M25" s="110"/>
      <c r="N25" s="110"/>
      <c r="O25" s="111"/>
      <c r="P25" s="112"/>
      <c r="Q25" s="51" t="s">
        <v>60</v>
      </c>
      <c r="R25" s="51"/>
    </row>
    <row r="26" ht="20.1" customHeight="1" spans="1:18">
      <c r="A26" s="82" t="s">
        <v>61</v>
      </c>
      <c r="B26" s="82"/>
      <c r="C26" s="82"/>
      <c r="D26" s="82"/>
      <c r="E26" s="82"/>
      <c r="F26" s="82"/>
      <c r="G26" s="82"/>
      <c r="H26" s="83"/>
      <c r="I26" s="113" t="s">
        <v>59</v>
      </c>
      <c r="J26" s="114"/>
      <c r="K26" s="114"/>
      <c r="L26" s="114"/>
      <c r="M26" s="114"/>
      <c r="N26" s="114"/>
      <c r="O26" s="114"/>
      <c r="P26" s="115"/>
      <c r="Q26" s="51" t="s">
        <v>63</v>
      </c>
      <c r="R26" s="51"/>
    </row>
    <row r="27" ht="20.1" customHeight="1" spans="1:18">
      <c r="A27" s="84" t="s">
        <v>64</v>
      </c>
      <c r="B27" s="84"/>
      <c r="C27" s="85" t="s">
        <v>65</v>
      </c>
      <c r="D27" s="85"/>
      <c r="E27" s="85"/>
      <c r="F27" s="81"/>
      <c r="G27" s="79"/>
      <c r="H27" s="80"/>
      <c r="I27" s="65" t="s">
        <v>62</v>
      </c>
      <c r="J27" s="116"/>
      <c r="K27" s="117"/>
      <c r="L27" s="117"/>
      <c r="M27" s="117"/>
      <c r="N27" s="117"/>
      <c r="O27" s="117"/>
      <c r="P27" s="118"/>
      <c r="Q27" s="51" t="s">
        <v>68</v>
      </c>
      <c r="R27" s="51"/>
    </row>
    <row r="28" ht="20.1" customHeight="1" spans="1:18">
      <c r="A28" s="86"/>
      <c r="B28" s="86"/>
      <c r="C28" s="85" t="s">
        <v>69</v>
      </c>
      <c r="D28" s="85"/>
      <c r="E28" s="85"/>
      <c r="F28" s="79"/>
      <c r="G28" s="79"/>
      <c r="H28" s="87"/>
      <c r="I28" s="70" t="s">
        <v>66</v>
      </c>
      <c r="J28" s="119"/>
      <c r="K28" s="120"/>
      <c r="L28" s="121"/>
      <c r="M28" s="121"/>
      <c r="N28" s="121"/>
      <c r="O28" s="121"/>
      <c r="P28" s="122"/>
      <c r="Q28" s="51" t="s">
        <v>70</v>
      </c>
      <c r="R28" s="51"/>
    </row>
    <row r="29" ht="20.1" customHeight="1" spans="1:18">
      <c r="A29" s="79" t="s">
        <v>71</v>
      </c>
      <c r="B29" s="79"/>
      <c r="C29" s="79"/>
      <c r="D29" s="79"/>
      <c r="E29" s="79"/>
      <c r="F29" s="79"/>
      <c r="G29" s="79"/>
      <c r="H29" s="80"/>
      <c r="I29" s="70"/>
      <c r="J29" s="123"/>
      <c r="K29" s="124"/>
      <c r="L29" s="124"/>
      <c r="M29" s="124"/>
      <c r="N29" s="124"/>
      <c r="O29" s="124"/>
      <c r="P29" s="125"/>
      <c r="Q29" s="51" t="s">
        <v>73</v>
      </c>
      <c r="R29" s="51"/>
    </row>
    <row r="30" ht="20.1" customHeight="1" spans="1:18">
      <c r="A30" s="79"/>
      <c r="B30" s="79"/>
      <c r="C30" s="79"/>
      <c r="D30" s="79"/>
      <c r="E30" s="79"/>
      <c r="F30" s="81"/>
      <c r="G30" s="79"/>
      <c r="H30" s="80"/>
      <c r="I30" s="70" t="s">
        <v>72</v>
      </c>
      <c r="J30" s="126"/>
      <c r="K30" s="127"/>
      <c r="L30" s="127"/>
      <c r="M30" s="127"/>
      <c r="N30" s="127"/>
      <c r="O30" s="127"/>
      <c r="P30" s="128"/>
      <c r="Q30" s="51" t="s">
        <v>75</v>
      </c>
      <c r="R30" s="51"/>
    </row>
    <row r="31" ht="20.1" customHeight="1" spans="1:16">
      <c r="A31" s="79" t="s">
        <v>76</v>
      </c>
      <c r="B31" s="79"/>
      <c r="C31" s="79"/>
      <c r="D31" s="79"/>
      <c r="E31" s="79"/>
      <c r="F31" s="79"/>
      <c r="G31" s="88"/>
      <c r="H31" s="80"/>
      <c r="I31" s="70" t="s">
        <v>74</v>
      </c>
      <c r="J31" s="126"/>
      <c r="K31" s="127"/>
      <c r="L31" s="127"/>
      <c r="M31" s="127"/>
      <c r="N31" s="127"/>
      <c r="O31" s="127"/>
      <c r="P31" s="128"/>
    </row>
    <row r="32" ht="20.1" customHeight="1" spans="1:16">
      <c r="A32" s="89" t="s">
        <v>78</v>
      </c>
      <c r="B32" s="89"/>
      <c r="C32" s="89"/>
      <c r="D32" s="89"/>
      <c r="E32" s="89"/>
      <c r="F32" s="89"/>
      <c r="G32" s="89"/>
      <c r="I32" s="70" t="s">
        <v>77</v>
      </c>
      <c r="J32" s="126"/>
      <c r="K32" s="127"/>
      <c r="L32" s="127"/>
      <c r="M32" s="127"/>
      <c r="N32" s="127"/>
      <c r="O32" s="127"/>
      <c r="P32" s="128"/>
    </row>
    <row r="33" ht="20.1" customHeight="1" spans="9:16">
      <c r="I33" s="77" t="s">
        <v>79</v>
      </c>
      <c r="J33" s="109"/>
      <c r="K33" s="110"/>
      <c r="L33" s="110"/>
      <c r="M33" s="110"/>
      <c r="N33" s="110"/>
      <c r="O33" s="110"/>
      <c r="P33" s="129"/>
    </row>
    <row r="34" spans="15:16">
      <c r="O34" s="130"/>
      <c r="P34" s="131"/>
    </row>
  </sheetData>
  <mergeCells count="23">
    <mergeCell ref="A2:P2"/>
    <mergeCell ref="C3:D3"/>
    <mergeCell ref="A21:P21"/>
    <mergeCell ref="N23:P23"/>
    <mergeCell ref="J24:P24"/>
    <mergeCell ref="J25:N25"/>
    <mergeCell ref="A26:E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A32:G32"/>
    <mergeCell ref="J32:P32"/>
    <mergeCell ref="J33:P33"/>
    <mergeCell ref="I28:I29"/>
  </mergeCells>
  <conditionalFormatting sqref="B6">
    <cfRule type="expression" dxfId="179" priority="1" stopIfTrue="1">
      <formula>IFERROR(B6,"")</formula>
    </cfRule>
  </conditionalFormatting>
  <conditionalFormatting sqref="B7">
    <cfRule type="expression" dxfId="180" priority="2" stopIfTrue="1">
      <formula>ISERROR(B7)</formula>
    </cfRule>
  </conditionalFormatting>
  <conditionalFormatting sqref="C7">
    <cfRule type="expression" dxfId="181" priority="3" stopIfTrue="1">
      <formula>ISERROR(C7)</formula>
    </cfRule>
  </conditionalFormatting>
  <conditionalFormatting sqref="E7">
    <cfRule type="expression" dxfId="182" priority="4" stopIfTrue="1">
      <formula>ISERROR(E7)</formula>
    </cfRule>
  </conditionalFormatting>
  <conditionalFormatting sqref="G7">
    <cfRule type="expression" dxfId="183" priority="5" stopIfTrue="1">
      <formula>ISERROR(G7)</formula>
    </cfRule>
  </conditionalFormatting>
  <conditionalFormatting sqref="H7">
    <cfRule type="expression" dxfId="184" priority="6" stopIfTrue="1">
      <formula>ISERROR(H7)</formula>
    </cfRule>
  </conditionalFormatting>
  <conditionalFormatting sqref="K7">
    <cfRule type="expression" dxfId="185" priority="7" stopIfTrue="1">
      <formula>ISERROR(K7)</formula>
    </cfRule>
  </conditionalFormatting>
  <conditionalFormatting sqref="L7">
    <cfRule type="expression" dxfId="186" priority="8" stopIfTrue="1">
      <formula>ISERROR(L7)</formula>
    </cfRule>
  </conditionalFormatting>
  <conditionalFormatting sqref="M7">
    <cfRule type="expression" dxfId="187" priority="9" stopIfTrue="1">
      <formula>ISERROR(M7)</formula>
    </cfRule>
  </conditionalFormatting>
  <conditionalFormatting sqref="O7">
    <cfRule type="expression" dxfId="188" priority="10" stopIfTrue="1">
      <formula>ISERROR(O7)</formula>
    </cfRule>
  </conditionalFormatting>
  <conditionalFormatting sqref="B8:B20">
    <cfRule type="expression" dxfId="189" priority="11" stopIfTrue="1">
      <formula>ISERROR(B8)</formula>
    </cfRule>
  </conditionalFormatting>
  <conditionalFormatting sqref="C8:C20">
    <cfRule type="expression" dxfId="190" priority="12" stopIfTrue="1">
      <formula>ISERROR(C8)</formula>
    </cfRule>
  </conditionalFormatting>
  <conditionalFormatting sqref="E8:E20">
    <cfRule type="expression" dxfId="191" priority="13" stopIfTrue="1">
      <formula>ISERROR(E8)</formula>
    </cfRule>
  </conditionalFormatting>
  <conditionalFormatting sqref="G8:G20">
    <cfRule type="expression" dxfId="192" priority="14" stopIfTrue="1">
      <formula>ISERROR(G8)</formula>
    </cfRule>
  </conditionalFormatting>
  <conditionalFormatting sqref="H8:I20">
    <cfRule type="expression" dxfId="193" priority="15" stopIfTrue="1">
      <formula>ISERROR(H8)</formula>
    </cfRule>
  </conditionalFormatting>
  <conditionalFormatting sqref="K8:K20">
    <cfRule type="expression" dxfId="194" priority="16" stopIfTrue="1">
      <formula>ISERROR(K8)</formula>
    </cfRule>
  </conditionalFormatting>
  <conditionalFormatting sqref="L8:L20">
    <cfRule type="expression" dxfId="195" priority="17" stopIfTrue="1">
      <formula>ISERROR(L8)</formula>
    </cfRule>
  </conditionalFormatting>
  <conditionalFormatting sqref="M8:M20">
    <cfRule type="expression" dxfId="196" priority="18" stopIfTrue="1">
      <formula>ISERROR(M8)</formula>
    </cfRule>
  </conditionalFormatting>
  <conditionalFormatting sqref="O8:O20">
    <cfRule type="expression" dxfId="197" priority="19" stopIfTrue="1">
      <formula>ISERROR(O8)</formula>
    </cfRule>
  </conditionalFormatting>
  <conditionalFormatting sqref="I7">
    <cfRule type="expression" dxfId="198" priority="20" stopIfTrue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055555555556" right="0.196527777777778" top="0.393055555555556" bottom="0.393055555555556" header="0.511805555555556" footer="0.511805555555556"/>
  <pageSetup paperSize="9" scale="75" orientation="landscape" verticalDpi="72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5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/>
      <selection pane="bottomLeft" activeCell="A24" sqref="A24:H31"/>
    </sheetView>
  </sheetViews>
  <sheetFormatPr defaultColWidth="9" defaultRowHeight="13.5"/>
  <cols>
    <col min="1" max="1" width="6.5" style="50" customWidth="1"/>
    <col min="2" max="3" width="14.75" style="50" customWidth="1"/>
    <col min="4" max="4" width="10.375" style="51" customWidth="1"/>
    <col min="5" max="5" width="20" style="50" customWidth="1"/>
    <col min="6" max="6" width="10.375" style="51" customWidth="1"/>
    <col min="7" max="7" width="20" style="50" customWidth="1"/>
    <col min="8" max="8" width="7.625" style="50" customWidth="1"/>
    <col min="9" max="10" width="12.375" style="50" customWidth="1"/>
    <col min="11" max="11" width="9.75" style="50" customWidth="1"/>
    <col min="12" max="12" width="7.625" style="50" customWidth="1"/>
    <col min="13" max="14" width="12.375" style="50" customWidth="1"/>
    <col min="15" max="15" width="9.75" style="50" customWidth="1"/>
    <col min="16" max="16" width="7.75" style="50" customWidth="1"/>
    <col min="17" max="18" width="13.875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/>
      <c r="D3" s="55"/>
      <c r="E3" s="56"/>
      <c r="F3" s="54" t="s">
        <v>3</v>
      </c>
      <c r="G3" s="57" t="s">
        <v>37</v>
      </c>
      <c r="H3" s="58"/>
      <c r="I3" s="90"/>
      <c r="J3" s="90"/>
      <c r="K3" s="90"/>
      <c r="L3" s="90"/>
      <c r="M3" s="90"/>
      <c r="N3" s="91" t="s">
        <v>4</v>
      </c>
      <c r="O3" s="92">
        <v>44652</v>
      </c>
      <c r="P3" s="90"/>
    </row>
    <row r="5" s="49" customFormat="1" ht="22.15" customHeight="1" spans="1:18">
      <c r="A5" s="59" t="s">
        <v>5</v>
      </c>
      <c r="B5" s="60" t="s">
        <v>6</v>
      </c>
      <c r="C5" s="60" t="s">
        <v>7</v>
      </c>
      <c r="D5" s="61" t="s">
        <v>8</v>
      </c>
      <c r="E5" s="62" t="s">
        <v>9</v>
      </c>
      <c r="F5" s="63" t="s">
        <v>10</v>
      </c>
      <c r="G5" s="64" t="s">
        <v>11</v>
      </c>
      <c r="H5" s="63" t="s">
        <v>12</v>
      </c>
      <c r="I5" s="93" t="s">
        <v>13</v>
      </c>
      <c r="J5" s="93" t="s">
        <v>14</v>
      </c>
      <c r="K5" s="62" t="s">
        <v>15</v>
      </c>
      <c r="L5" s="63" t="s">
        <v>16</v>
      </c>
      <c r="M5" s="93" t="s">
        <v>13</v>
      </c>
      <c r="N5" s="93" t="s">
        <v>14</v>
      </c>
      <c r="O5" s="62" t="s">
        <v>15</v>
      </c>
      <c r="P5" s="94" t="s">
        <v>17</v>
      </c>
      <c r="Q5" s="49" t="s">
        <v>18</v>
      </c>
      <c r="R5" s="49" t="s">
        <v>19</v>
      </c>
    </row>
    <row r="6" ht="24" customHeight="1" spans="1:18">
      <c r="A6" s="65">
        <v>1</v>
      </c>
      <c r="B6" s="66" t="e">
        <f>VLOOKUP($J6,会員登録,B$1,0)&amp;"　"&amp;VLOOKUP($J6,会員登録,B$1+1,0)</f>
        <v>#N/A</v>
      </c>
      <c r="C6" s="66" t="e">
        <f>VLOOKUP($N6,会員登録,C$1,0)&amp;"　"&amp;VLOOKUP($N6,会員登録,C$1+1,0)</f>
        <v>#N/A</v>
      </c>
      <c r="D6" s="67"/>
      <c r="E6" s="68" t="e">
        <f>VLOOKUP($J6,会員登録,E$1,0)</f>
        <v>#N/A</v>
      </c>
      <c r="F6" s="67"/>
      <c r="G6" s="68" t="e">
        <f>VLOOKUP($N6,会員登録,G$1,0)</f>
        <v>#N/A</v>
      </c>
      <c r="H6" s="69" t="e">
        <f>+YEAR($O$3-$I6)-1900</f>
        <v>#N/A</v>
      </c>
      <c r="I6" s="95" t="e">
        <f>VLOOKUP($J6,会員登録,I$1,0)</f>
        <v>#N/A</v>
      </c>
      <c r="J6" s="96"/>
      <c r="K6" s="97" t="e">
        <f>VLOOKUP($J6,会員登録,K$1,0)</f>
        <v>#N/A</v>
      </c>
      <c r="L6" s="69" t="e">
        <f>+YEAR($O$3-$M6)-1900</f>
        <v>#N/A</v>
      </c>
      <c r="M6" s="95" t="e">
        <f>VLOOKUP($N6,会員登録,M$1,0)</f>
        <v>#N/A</v>
      </c>
      <c r="N6" s="96"/>
      <c r="O6" s="97" t="e">
        <f>VLOOKUP($N6,会員登録,O$1,0)</f>
        <v>#N/A</v>
      </c>
      <c r="P6" s="98"/>
      <c r="Q6" s="51" t="s">
        <v>20</v>
      </c>
      <c r="R6" s="49" t="s">
        <v>21</v>
      </c>
    </row>
    <row r="7" ht="24" customHeight="1" spans="1:18">
      <c r="A7" s="70">
        <v>2</v>
      </c>
      <c r="B7" s="71" t="e">
        <f>VLOOKUP($J7,会員登録,B$1,0)&amp;"　"&amp;VLOOKUP($J7,会員登録,B$1+1,0)</f>
        <v>#N/A</v>
      </c>
      <c r="C7" s="71" t="e">
        <f>VLOOKUP($N7,会員登録,C$1,0)&amp;"　"&amp;VLOOKUP($N7,会員登録,C$1+1,0)</f>
        <v>#N/A</v>
      </c>
      <c r="D7" s="72"/>
      <c r="E7" s="73" t="e">
        <f>VLOOKUP($J7,会員登録,E$1,0)</f>
        <v>#N/A</v>
      </c>
      <c r="F7" s="74"/>
      <c r="G7" s="73" t="e">
        <f>VLOOKUP($N7,会員登録,G$1,0)</f>
        <v>#N/A</v>
      </c>
      <c r="H7" s="75" t="e">
        <f t="shared" ref="H7:H20" si="0">+YEAR($O$3-$I7)-1900</f>
        <v>#N/A</v>
      </c>
      <c r="I7" s="99" t="e">
        <f>VLOOKUP($J7,会員登録,I$1,0)</f>
        <v>#N/A</v>
      </c>
      <c r="J7" s="100"/>
      <c r="K7" s="73" t="e">
        <f>VLOOKUP($J7,会員登録,K$1,0)</f>
        <v>#N/A</v>
      </c>
      <c r="L7" s="75" t="e">
        <f t="shared" ref="L7:L20" si="1">+YEAR($O$3-$M7)-1900</f>
        <v>#N/A</v>
      </c>
      <c r="M7" s="99" t="e">
        <f>VLOOKUP($N7,会員登録,M$1,0)</f>
        <v>#N/A</v>
      </c>
      <c r="N7" s="100"/>
      <c r="O7" s="73" t="e">
        <f>VLOOKUP($N7,会員登録,O$1,0)</f>
        <v>#N/A</v>
      </c>
      <c r="P7" s="101"/>
      <c r="Q7" s="51" t="s">
        <v>22</v>
      </c>
      <c r="R7" s="49" t="s">
        <v>23</v>
      </c>
    </row>
    <row r="8" ht="24" customHeight="1" spans="1:18">
      <c r="A8" s="70">
        <v>3</v>
      </c>
      <c r="B8" s="71" t="e">
        <f>VLOOKUP($J8,会員登録,B$1,0)&amp;"　"&amp;VLOOKUP($J8,会員登録,B$1+1,0)</f>
        <v>#N/A</v>
      </c>
      <c r="C8" s="71" t="e">
        <f>VLOOKUP($N8,会員登録,C$1,0)&amp;"　"&amp;VLOOKUP($N8,会員登録,C$1+1,0)</f>
        <v>#N/A</v>
      </c>
      <c r="D8" s="72"/>
      <c r="E8" s="73" t="e">
        <f>VLOOKUP($J8,会員登録,E$1,0)</f>
        <v>#N/A</v>
      </c>
      <c r="F8" s="74"/>
      <c r="G8" s="73" t="e">
        <f>VLOOKUP($N8,会員登録,G$1,0)</f>
        <v>#N/A</v>
      </c>
      <c r="H8" s="75" t="e">
        <f>+YEAR($O$3-$I8)-1900</f>
        <v>#N/A</v>
      </c>
      <c r="I8" s="102" t="e">
        <f>VLOOKUP($J8,会員登録,I$1,0)</f>
        <v>#N/A</v>
      </c>
      <c r="J8" s="100"/>
      <c r="K8" s="73" t="e">
        <f>VLOOKUP($J8,会員登録,K$1,0)</f>
        <v>#N/A</v>
      </c>
      <c r="L8" s="75" t="e">
        <f>+YEAR($O$3-$M8)-1900</f>
        <v>#N/A</v>
      </c>
      <c r="M8" s="99" t="e">
        <f>VLOOKUP($N8,会員登録,M$1,0)</f>
        <v>#N/A</v>
      </c>
      <c r="N8" s="100"/>
      <c r="O8" s="73" t="e">
        <f>VLOOKUP($N8,会員登録,O$1,0)</f>
        <v>#N/A</v>
      </c>
      <c r="P8" s="101"/>
      <c r="Q8" s="51" t="s">
        <v>24</v>
      </c>
      <c r="R8" s="49" t="s">
        <v>25</v>
      </c>
    </row>
    <row r="9" ht="24" customHeight="1" spans="1:18">
      <c r="A9" s="70">
        <v>4</v>
      </c>
      <c r="B9" s="71" t="e">
        <f>VLOOKUP($J9,会員登録,B$1,0)&amp;"　"&amp;VLOOKUP($J9,会員登録,B$1+1,0)</f>
        <v>#N/A</v>
      </c>
      <c r="C9" s="71" t="e">
        <f>VLOOKUP($N9,会員登録,C$1,0)&amp;"　"&amp;VLOOKUP($N9,会員登録,C$1+1,0)</f>
        <v>#N/A</v>
      </c>
      <c r="D9" s="72"/>
      <c r="E9" s="73" t="e">
        <f>VLOOKUP($J9,会員登録,E$1,0)</f>
        <v>#N/A</v>
      </c>
      <c r="F9" s="74"/>
      <c r="G9" s="73" t="e">
        <f>VLOOKUP($N9,会員登録,G$1,0)</f>
        <v>#N/A</v>
      </c>
      <c r="H9" s="75" t="e">
        <f>+YEAR($O$3-$I9)-1900</f>
        <v>#N/A</v>
      </c>
      <c r="I9" s="102" t="e">
        <f>VLOOKUP($J9,会員登録,I$1,0)</f>
        <v>#N/A</v>
      </c>
      <c r="J9" s="100"/>
      <c r="K9" s="73" t="e">
        <f>VLOOKUP($J9,会員登録,K$1,0)</f>
        <v>#N/A</v>
      </c>
      <c r="L9" s="75" t="e">
        <f>+YEAR($O$3-$M9)-1900</f>
        <v>#N/A</v>
      </c>
      <c r="M9" s="99" t="e">
        <f>VLOOKUP($N9,会員登録,M$1,0)</f>
        <v>#N/A</v>
      </c>
      <c r="N9" s="100"/>
      <c r="O9" s="73" t="e">
        <f>VLOOKUP($N9,会員登録,O$1,0)</f>
        <v>#N/A</v>
      </c>
      <c r="P9" s="101"/>
      <c r="Q9" s="51" t="s">
        <v>26</v>
      </c>
      <c r="R9" s="49" t="s">
        <v>27</v>
      </c>
    </row>
    <row r="10" ht="24" customHeight="1" spans="1:18">
      <c r="A10" s="70">
        <v>5</v>
      </c>
      <c r="B10" s="71" t="e">
        <f>VLOOKUP($J10,会員登録,B$1,0)&amp;"　"&amp;VLOOKUP($J10,会員登録,B$1+1,0)</f>
        <v>#N/A</v>
      </c>
      <c r="C10" s="71" t="e">
        <f>VLOOKUP($N10,会員登録,C$1,0)&amp;"　"&amp;VLOOKUP($N10,会員登録,C$1+1,0)</f>
        <v>#N/A</v>
      </c>
      <c r="D10" s="72"/>
      <c r="E10" s="73" t="e">
        <f>VLOOKUP($J10,会員登録,E$1,0)</f>
        <v>#N/A</v>
      </c>
      <c r="F10" s="74"/>
      <c r="G10" s="73" t="e">
        <f>VLOOKUP($N10,会員登録,G$1,0)</f>
        <v>#N/A</v>
      </c>
      <c r="H10" s="75" t="e">
        <f>+YEAR($O$3-$I10)-1900</f>
        <v>#N/A</v>
      </c>
      <c r="I10" s="102" t="e">
        <f>VLOOKUP($J10,会員登録,I$1,0)</f>
        <v>#N/A</v>
      </c>
      <c r="J10" s="100"/>
      <c r="K10" s="73" t="e">
        <f>VLOOKUP($J10,会員登録,K$1,0)</f>
        <v>#N/A</v>
      </c>
      <c r="L10" s="75" t="e">
        <f>+YEAR($O$3-$M10)-1900</f>
        <v>#N/A</v>
      </c>
      <c r="M10" s="99" t="e">
        <f>VLOOKUP($N10,会員登録,M$1,0)</f>
        <v>#N/A</v>
      </c>
      <c r="N10" s="100"/>
      <c r="O10" s="73" t="e">
        <f>VLOOKUP($N10,会員登録,O$1,0)</f>
        <v>#N/A</v>
      </c>
      <c r="P10" s="101"/>
      <c r="Q10" s="51" t="s">
        <v>28</v>
      </c>
      <c r="R10" s="49" t="s">
        <v>29</v>
      </c>
    </row>
    <row r="11" ht="24" customHeight="1" spans="1:18">
      <c r="A11" s="70">
        <v>6</v>
      </c>
      <c r="B11" s="71" t="e">
        <f>VLOOKUP($J11,会員登録,B$1,0)&amp;"　"&amp;VLOOKUP($J11,会員登録,B$1+1,0)</f>
        <v>#N/A</v>
      </c>
      <c r="C11" s="71" t="e">
        <f>VLOOKUP($N11,会員登録,C$1,0)&amp;"　"&amp;VLOOKUP($N11,会員登録,C$1+1,0)</f>
        <v>#N/A</v>
      </c>
      <c r="D11" s="72"/>
      <c r="E11" s="73" t="e">
        <f>VLOOKUP($J11,会員登録,E$1,0)</f>
        <v>#N/A</v>
      </c>
      <c r="F11" s="74"/>
      <c r="G11" s="73" t="e">
        <f>VLOOKUP($N11,会員登録,G$1,0)</f>
        <v>#N/A</v>
      </c>
      <c r="H11" s="75" t="e">
        <f>+YEAR($O$3-$I11)-1900</f>
        <v>#N/A</v>
      </c>
      <c r="I11" s="102" t="e">
        <f>VLOOKUP($J11,会員登録,I$1,0)</f>
        <v>#N/A</v>
      </c>
      <c r="J11" s="100"/>
      <c r="K11" s="73" t="e">
        <f>VLOOKUP($J11,会員登録,K$1,0)</f>
        <v>#N/A</v>
      </c>
      <c r="L11" s="75" t="e">
        <f>+YEAR($O$3-$M11)-1900</f>
        <v>#N/A</v>
      </c>
      <c r="M11" s="99" t="e">
        <f>VLOOKUP($N11,会員登録,M$1,0)</f>
        <v>#N/A</v>
      </c>
      <c r="N11" s="100"/>
      <c r="O11" s="73" t="e">
        <f>VLOOKUP($N11,会員登録,O$1,0)</f>
        <v>#N/A</v>
      </c>
      <c r="P11" s="101"/>
      <c r="Q11" s="51" t="s">
        <v>30</v>
      </c>
      <c r="R11" s="49" t="s">
        <v>31</v>
      </c>
    </row>
    <row r="12" ht="24" customHeight="1" spans="1:18">
      <c r="A12" s="70">
        <v>7</v>
      </c>
      <c r="B12" s="71" t="e">
        <f>VLOOKUP($J12,会員登録,B$1,0)&amp;"　"&amp;VLOOKUP($J12,会員登録,B$1+1,0)</f>
        <v>#N/A</v>
      </c>
      <c r="C12" s="71" t="e">
        <f>VLOOKUP($N12,会員登録,C$1,0)&amp;"　"&amp;VLOOKUP($N12,会員登録,C$1+1,0)</f>
        <v>#N/A</v>
      </c>
      <c r="D12" s="72"/>
      <c r="E12" s="73" t="e">
        <f>VLOOKUP($J12,会員登録,E$1,0)</f>
        <v>#N/A</v>
      </c>
      <c r="F12" s="74"/>
      <c r="G12" s="73" t="e">
        <f>VLOOKUP($N12,会員登録,G$1,0)</f>
        <v>#N/A</v>
      </c>
      <c r="H12" s="75" t="e">
        <f>+YEAR($O$3-$I12)-1900</f>
        <v>#N/A</v>
      </c>
      <c r="I12" s="102" t="e">
        <f>VLOOKUP($J12,会員登録,I$1,0)</f>
        <v>#N/A</v>
      </c>
      <c r="J12" s="100"/>
      <c r="K12" s="73" t="e">
        <f>VLOOKUP($J12,会員登録,K$1,0)</f>
        <v>#N/A</v>
      </c>
      <c r="L12" s="75" t="e">
        <f>+YEAR($O$3-$M12)-1900</f>
        <v>#N/A</v>
      </c>
      <c r="M12" s="99" t="e">
        <f>VLOOKUP($N12,会員登録,M$1,0)</f>
        <v>#N/A</v>
      </c>
      <c r="N12" s="100"/>
      <c r="O12" s="73" t="e">
        <f>VLOOKUP($N12,会員登録,O$1,0)</f>
        <v>#N/A</v>
      </c>
      <c r="P12" s="101"/>
      <c r="Q12" s="51" t="s">
        <v>32</v>
      </c>
      <c r="R12" s="49" t="s">
        <v>33</v>
      </c>
    </row>
    <row r="13" ht="24" customHeight="1" spans="1:18">
      <c r="A13" s="70">
        <v>8</v>
      </c>
      <c r="B13" s="71" t="e">
        <f>VLOOKUP($J13,会員登録,B$1,0)&amp;"　"&amp;VLOOKUP($J13,会員登録,B$1+1,0)</f>
        <v>#N/A</v>
      </c>
      <c r="C13" s="71" t="e">
        <f>VLOOKUP($N13,会員登録,C$1,0)&amp;"　"&amp;VLOOKUP($N13,会員登録,C$1+1,0)</f>
        <v>#N/A</v>
      </c>
      <c r="D13" s="72"/>
      <c r="E13" s="73" t="e">
        <f>VLOOKUP($J13,会員登録,E$1,0)</f>
        <v>#N/A</v>
      </c>
      <c r="F13" s="74"/>
      <c r="G13" s="73" t="e">
        <f>VLOOKUP($N13,会員登録,G$1,0)</f>
        <v>#N/A</v>
      </c>
      <c r="H13" s="75" t="e">
        <f>+YEAR($O$3-$I13)-1900</f>
        <v>#N/A</v>
      </c>
      <c r="I13" s="102" t="e">
        <f>VLOOKUP($J13,会員登録,I$1,0)</f>
        <v>#N/A</v>
      </c>
      <c r="J13" s="100"/>
      <c r="K13" s="73" t="e">
        <f>VLOOKUP($J13,会員登録,K$1,0)</f>
        <v>#N/A</v>
      </c>
      <c r="L13" s="75" t="e">
        <f>+YEAR($O$3-$M13)-1900</f>
        <v>#N/A</v>
      </c>
      <c r="M13" s="99" t="e">
        <f>VLOOKUP($N13,会員登録,M$1,0)</f>
        <v>#N/A</v>
      </c>
      <c r="N13" s="100"/>
      <c r="O13" s="73" t="e">
        <f>VLOOKUP($N13,会員登録,O$1,0)</f>
        <v>#N/A</v>
      </c>
      <c r="P13" s="101"/>
      <c r="Q13" s="51" t="s">
        <v>34</v>
      </c>
      <c r="R13" s="49" t="s">
        <v>35</v>
      </c>
    </row>
    <row r="14" ht="24" customHeight="1" spans="1:18">
      <c r="A14" s="70">
        <v>9</v>
      </c>
      <c r="B14" s="71" t="e">
        <f>VLOOKUP($J14,会員登録,B$1,0)&amp;"　"&amp;VLOOKUP($J14,会員登録,B$1+1,0)</f>
        <v>#N/A</v>
      </c>
      <c r="C14" s="71" t="e">
        <f>VLOOKUP($N14,会員登録,C$1,0)&amp;"　"&amp;VLOOKUP($N14,会員登録,C$1+1,0)</f>
        <v>#N/A</v>
      </c>
      <c r="D14" s="72"/>
      <c r="E14" s="73" t="e">
        <f>VLOOKUP($J14,会員登録,E$1,0)</f>
        <v>#N/A</v>
      </c>
      <c r="F14" s="74"/>
      <c r="G14" s="73" t="e">
        <f>VLOOKUP($N14,会員登録,G$1,0)</f>
        <v>#N/A</v>
      </c>
      <c r="H14" s="75" t="e">
        <f>+YEAR($O$3-$I14)-1900</f>
        <v>#N/A</v>
      </c>
      <c r="I14" s="102" t="e">
        <f>VLOOKUP($J14,会員登録,I$1,0)</f>
        <v>#N/A</v>
      </c>
      <c r="J14" s="100"/>
      <c r="K14" s="73" t="e">
        <f>VLOOKUP($J14,会員登録,K$1,0)</f>
        <v>#N/A</v>
      </c>
      <c r="L14" s="75" t="e">
        <f>+YEAR($O$3-$M14)-1900</f>
        <v>#N/A</v>
      </c>
      <c r="M14" s="99" t="e">
        <f>VLOOKUP($N14,会員登録,M$1,0)</f>
        <v>#N/A</v>
      </c>
      <c r="N14" s="100"/>
      <c r="O14" s="73" t="e">
        <f>VLOOKUP($N14,会員登録,O$1,0)</f>
        <v>#N/A</v>
      </c>
      <c r="P14" s="101"/>
      <c r="Q14" s="51" t="s">
        <v>36</v>
      </c>
      <c r="R14" s="49" t="s">
        <v>37</v>
      </c>
    </row>
    <row r="15" ht="24" customHeight="1" spans="1:18">
      <c r="A15" s="70">
        <v>10</v>
      </c>
      <c r="B15" s="71" t="e">
        <f>VLOOKUP($J15,会員登録,B$1,0)&amp;"　"&amp;VLOOKUP($J15,会員登録,B$1+1,0)</f>
        <v>#N/A</v>
      </c>
      <c r="C15" s="71" t="e">
        <f>VLOOKUP($N15,会員登録,C$1,0)&amp;"　"&amp;VLOOKUP($N15,会員登録,C$1+1,0)</f>
        <v>#N/A</v>
      </c>
      <c r="D15" s="72"/>
      <c r="E15" s="73" t="e">
        <f>VLOOKUP($J15,会員登録,E$1,0)</f>
        <v>#N/A</v>
      </c>
      <c r="F15" s="74"/>
      <c r="G15" s="73" t="e">
        <f>VLOOKUP($N15,会員登録,G$1,0)</f>
        <v>#N/A</v>
      </c>
      <c r="H15" s="75" t="e">
        <f>+YEAR($O$3-$I15)-1900</f>
        <v>#N/A</v>
      </c>
      <c r="I15" s="102" t="e">
        <f>VLOOKUP($J15,会員登録,I$1,0)</f>
        <v>#N/A</v>
      </c>
      <c r="J15" s="100"/>
      <c r="K15" s="73" t="e">
        <f>VLOOKUP($J15,会員登録,K$1,0)</f>
        <v>#N/A</v>
      </c>
      <c r="L15" s="75" t="e">
        <f>+YEAR($O$3-$M15)-1900</f>
        <v>#N/A</v>
      </c>
      <c r="M15" s="99" t="e">
        <f>VLOOKUP($N15,会員登録,M$1,0)</f>
        <v>#N/A</v>
      </c>
      <c r="N15" s="100"/>
      <c r="O15" s="73" t="e">
        <f>VLOOKUP($N15,会員登録,O$1,0)</f>
        <v>#N/A</v>
      </c>
      <c r="P15" s="101"/>
      <c r="Q15" s="51" t="s">
        <v>38</v>
      </c>
      <c r="R15" s="49" t="s">
        <v>39</v>
      </c>
    </row>
    <row r="16" ht="24" customHeight="1" spans="1:18">
      <c r="A16" s="70">
        <v>11</v>
      </c>
      <c r="B16" s="71" t="e">
        <f>VLOOKUP($J16,会員登録,B$1,0)&amp;"　"&amp;VLOOKUP($J16,会員登録,B$1+1,0)</f>
        <v>#N/A</v>
      </c>
      <c r="C16" s="71" t="e">
        <f>VLOOKUP($N16,会員登録,C$1,0)&amp;"　"&amp;VLOOKUP($N16,会員登録,C$1+1,0)</f>
        <v>#N/A</v>
      </c>
      <c r="D16" s="72"/>
      <c r="E16" s="73" t="e">
        <f>VLOOKUP($J16,会員登録,E$1,0)</f>
        <v>#N/A</v>
      </c>
      <c r="F16" s="74"/>
      <c r="G16" s="73" t="e">
        <f>VLOOKUP($N16,会員登録,G$1,0)</f>
        <v>#N/A</v>
      </c>
      <c r="H16" s="75" t="e">
        <f>+YEAR($O$3-$I16)-1900</f>
        <v>#N/A</v>
      </c>
      <c r="I16" s="102" t="e">
        <f>VLOOKUP($J16,会員登録,I$1,0)</f>
        <v>#N/A</v>
      </c>
      <c r="J16" s="100"/>
      <c r="K16" s="73" t="e">
        <f>VLOOKUP($J16,会員登録,K$1,0)</f>
        <v>#N/A</v>
      </c>
      <c r="L16" s="75" t="e">
        <f>+YEAR($O$3-$M16)-1900</f>
        <v>#N/A</v>
      </c>
      <c r="M16" s="99" t="e">
        <f>VLOOKUP($N16,会員登録,M$1,0)</f>
        <v>#N/A</v>
      </c>
      <c r="N16" s="100"/>
      <c r="O16" s="73" t="e">
        <f>VLOOKUP($N16,会員登録,O$1,0)</f>
        <v>#N/A</v>
      </c>
      <c r="P16" s="101"/>
      <c r="Q16" s="51" t="s">
        <v>2</v>
      </c>
      <c r="R16" s="49" t="s">
        <v>40</v>
      </c>
    </row>
    <row r="17" ht="24" customHeight="1" spans="1:18">
      <c r="A17" s="70">
        <v>12</v>
      </c>
      <c r="B17" s="71" t="e">
        <f>VLOOKUP($J17,会員登録,B$1,0)&amp;"　"&amp;VLOOKUP($J17,会員登録,B$1+1,0)</f>
        <v>#N/A</v>
      </c>
      <c r="C17" s="71" t="e">
        <f>VLOOKUP($N17,会員登録,C$1,0)&amp;"　"&amp;VLOOKUP($N17,会員登録,C$1+1,0)</f>
        <v>#N/A</v>
      </c>
      <c r="D17" s="72"/>
      <c r="E17" s="73" t="e">
        <f>VLOOKUP($J17,会員登録,E$1,0)</f>
        <v>#N/A</v>
      </c>
      <c r="F17" s="74"/>
      <c r="G17" s="73" t="e">
        <f>VLOOKUP($N17,会員登録,G$1,0)</f>
        <v>#N/A</v>
      </c>
      <c r="H17" s="75" t="e">
        <f>+YEAR($O$3-$I17)-1900</f>
        <v>#N/A</v>
      </c>
      <c r="I17" s="102" t="e">
        <f>VLOOKUP($J17,会員登録,I$1,0)</f>
        <v>#N/A</v>
      </c>
      <c r="J17" s="100"/>
      <c r="K17" s="73" t="e">
        <f>VLOOKUP($J17,会員登録,K$1,0)</f>
        <v>#N/A</v>
      </c>
      <c r="L17" s="75" t="e">
        <f>+YEAR($O$3-$M17)-1900</f>
        <v>#N/A</v>
      </c>
      <c r="M17" s="99" t="e">
        <f>VLOOKUP($N17,会員登録,M$1,0)</f>
        <v>#N/A</v>
      </c>
      <c r="N17" s="100"/>
      <c r="O17" s="73" t="e">
        <f>VLOOKUP($N17,会員登録,O$1,0)</f>
        <v>#N/A</v>
      </c>
      <c r="P17" s="101"/>
      <c r="Q17" s="51" t="s">
        <v>41</v>
      </c>
      <c r="R17" s="49" t="s">
        <v>42</v>
      </c>
    </row>
    <row r="18" ht="24" customHeight="1" spans="1:18">
      <c r="A18" s="76">
        <v>13</v>
      </c>
      <c r="B18" s="71" t="e">
        <f>VLOOKUP($J18,会員登録,B$1,0)&amp;"　"&amp;VLOOKUP($J18,会員登録,B$1+1,0)</f>
        <v>#N/A</v>
      </c>
      <c r="C18" s="71" t="e">
        <f>VLOOKUP($N18,会員登録,C$1,0)&amp;"　"&amp;VLOOKUP($N18,会員登録,C$1+1,0)</f>
        <v>#N/A</v>
      </c>
      <c r="D18" s="72"/>
      <c r="E18" s="73" t="e">
        <f>VLOOKUP($J18,会員登録,E$1,0)</f>
        <v>#N/A</v>
      </c>
      <c r="F18" s="74"/>
      <c r="G18" s="73" t="e">
        <f>VLOOKUP($N18,会員登録,G$1,0)</f>
        <v>#N/A</v>
      </c>
      <c r="H18" s="75" t="e">
        <f>+YEAR($O$3-$I18)-1900</f>
        <v>#N/A</v>
      </c>
      <c r="I18" s="102" t="e">
        <f>VLOOKUP($J18,会員登録,I$1,0)</f>
        <v>#N/A</v>
      </c>
      <c r="J18" s="100"/>
      <c r="K18" s="73" t="e">
        <f>VLOOKUP($J18,会員登録,K$1,0)</f>
        <v>#N/A</v>
      </c>
      <c r="L18" s="75" t="e">
        <f>+YEAR($O$3-$M18)-1900</f>
        <v>#N/A</v>
      </c>
      <c r="M18" s="99" t="e">
        <f>VLOOKUP($N18,会員登録,M$1,0)</f>
        <v>#N/A</v>
      </c>
      <c r="N18" s="100"/>
      <c r="O18" s="73" t="e">
        <f>VLOOKUP($N18,会員登録,O$1,0)</f>
        <v>#N/A</v>
      </c>
      <c r="P18" s="103"/>
      <c r="Q18" s="51" t="s">
        <v>43</v>
      </c>
      <c r="R18" s="49" t="s">
        <v>44</v>
      </c>
    </row>
    <row r="19" ht="24" customHeight="1" spans="1:18">
      <c r="A19" s="76">
        <v>14</v>
      </c>
      <c r="B19" s="71" t="e">
        <f>VLOOKUP($J19,会員登録,B$1,0)&amp;"　"&amp;VLOOKUP($J19,会員登録,B$1+1,0)</f>
        <v>#N/A</v>
      </c>
      <c r="C19" s="71" t="e">
        <f>VLOOKUP($N19,会員登録,C$1,0)&amp;"　"&amp;VLOOKUP($N19,会員登録,C$1+1,0)</f>
        <v>#N/A</v>
      </c>
      <c r="D19" s="72"/>
      <c r="E19" s="73" t="e">
        <f>VLOOKUP($J19,会員登録,E$1,0)</f>
        <v>#N/A</v>
      </c>
      <c r="F19" s="74"/>
      <c r="G19" s="73" t="e">
        <f>VLOOKUP($N19,会員登録,G$1,0)</f>
        <v>#N/A</v>
      </c>
      <c r="H19" s="75" t="e">
        <f>+YEAR($O$3-$I19)-1900</f>
        <v>#N/A</v>
      </c>
      <c r="I19" s="102" t="e">
        <f>VLOOKUP($J19,会員登録,I$1,0)</f>
        <v>#N/A</v>
      </c>
      <c r="J19" s="100"/>
      <c r="K19" s="73" t="e">
        <f>VLOOKUP($J19,会員登録,K$1,0)</f>
        <v>#N/A</v>
      </c>
      <c r="L19" s="75" t="e">
        <f>+YEAR($O$3-$M19)-1900</f>
        <v>#N/A</v>
      </c>
      <c r="M19" s="99" t="e">
        <f>VLOOKUP($N19,会員登録,M$1,0)</f>
        <v>#N/A</v>
      </c>
      <c r="N19" s="100"/>
      <c r="O19" s="73" t="e">
        <f>VLOOKUP($N19,会員登録,O$1,0)</f>
        <v>#N/A</v>
      </c>
      <c r="P19" s="103"/>
      <c r="Q19" s="51" t="s">
        <v>45</v>
      </c>
      <c r="R19" s="51"/>
    </row>
    <row r="20" ht="24" customHeight="1" spans="1:18">
      <c r="A20" s="77">
        <v>15</v>
      </c>
      <c r="B20" s="71" t="e">
        <f>VLOOKUP($J20,会員登録,B$1,0)&amp;"　"&amp;VLOOKUP($J20,会員登録,B$1+1,0)</f>
        <v>#N/A</v>
      </c>
      <c r="C20" s="71" t="e">
        <f>VLOOKUP($N20,会員登録,C$1,0)&amp;"　"&amp;VLOOKUP($N20,会員登録,C$1+1,0)</f>
        <v>#N/A</v>
      </c>
      <c r="D20" s="72"/>
      <c r="E20" s="73" t="e">
        <f>VLOOKUP($J20,会員登録,E$1,0)</f>
        <v>#N/A</v>
      </c>
      <c r="F20" s="74"/>
      <c r="G20" s="73" t="e">
        <f>VLOOKUP($N20,会員登録,G$1,0)</f>
        <v>#N/A</v>
      </c>
      <c r="H20" s="75" t="e">
        <f>+YEAR($O$3-$I20)-1900</f>
        <v>#N/A</v>
      </c>
      <c r="I20" s="102" t="e">
        <f>VLOOKUP($J20,会員登録,I$1,0)</f>
        <v>#N/A</v>
      </c>
      <c r="J20" s="100"/>
      <c r="K20" s="73" t="e">
        <f>VLOOKUP($J20,会員登録,K$1,0)</f>
        <v>#N/A</v>
      </c>
      <c r="L20" s="75" t="e">
        <f>+YEAR($O$3-$M20)-1900</f>
        <v>#N/A</v>
      </c>
      <c r="M20" s="99" t="e">
        <f>VLOOKUP($N20,会員登録,M$1,0)</f>
        <v>#N/A</v>
      </c>
      <c r="N20" s="100"/>
      <c r="O20" s="73" t="e">
        <f>VLOOKUP($N20,会員登録,O$1,0)</f>
        <v>#N/A</v>
      </c>
      <c r="P20" s="104"/>
      <c r="Q20" s="51" t="s">
        <v>46</v>
      </c>
      <c r="R20" s="51"/>
    </row>
    <row r="21" ht="20.1" customHeight="1" spans="1:18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51" t="s">
        <v>47</v>
      </c>
      <c r="R21" s="51"/>
    </row>
    <row r="22" ht="20.1" customHeight="1" spans="1:18">
      <c r="A22" s="50" t="s">
        <v>48</v>
      </c>
      <c r="Q22" s="51" t="s">
        <v>50</v>
      </c>
      <c r="R22" s="51"/>
    </row>
    <row r="23" ht="20.1" customHeight="1" spans="1:18">
      <c r="A23" s="50" t="s">
        <v>51</v>
      </c>
      <c r="N23" s="105" t="s">
        <v>49</v>
      </c>
      <c r="O23" s="105"/>
      <c r="P23" s="105"/>
      <c r="Q23" s="51" t="s">
        <v>53</v>
      </c>
      <c r="R23" s="51"/>
    </row>
    <row r="24" ht="20.1" customHeight="1" spans="1:18">
      <c r="A24" s="79" t="s">
        <v>54</v>
      </c>
      <c r="B24" s="80"/>
      <c r="C24" s="80"/>
      <c r="D24" s="81"/>
      <c r="E24" s="80"/>
      <c r="F24" s="81"/>
      <c r="G24" s="80"/>
      <c r="H24" s="80"/>
      <c r="I24" s="65" t="s">
        <v>52</v>
      </c>
      <c r="J24" s="106"/>
      <c r="K24" s="107"/>
      <c r="L24" s="107"/>
      <c r="M24" s="107"/>
      <c r="N24" s="107"/>
      <c r="O24" s="107"/>
      <c r="P24" s="108"/>
      <c r="Q24" s="51" t="s">
        <v>57</v>
      </c>
      <c r="R24" s="51"/>
    </row>
    <row r="25" ht="20.1" customHeight="1" spans="1:18">
      <c r="A25" s="80" t="s">
        <v>58</v>
      </c>
      <c r="B25" s="82"/>
      <c r="C25" s="82"/>
      <c r="D25" s="82"/>
      <c r="E25" s="82"/>
      <c r="F25" s="82"/>
      <c r="G25" s="82"/>
      <c r="H25" s="83"/>
      <c r="I25" s="77" t="s">
        <v>55</v>
      </c>
      <c r="J25" s="109"/>
      <c r="K25" s="110"/>
      <c r="L25" s="110"/>
      <c r="M25" s="110"/>
      <c r="N25" s="110"/>
      <c r="O25" s="111"/>
      <c r="P25" s="112"/>
      <c r="Q25" s="51" t="s">
        <v>60</v>
      </c>
      <c r="R25" s="51"/>
    </row>
    <row r="26" ht="20.1" customHeight="1" spans="1:18">
      <c r="A26" s="82" t="s">
        <v>61</v>
      </c>
      <c r="B26" s="82"/>
      <c r="C26" s="82"/>
      <c r="D26" s="82"/>
      <c r="E26" s="82"/>
      <c r="F26" s="82"/>
      <c r="G26" s="82"/>
      <c r="H26" s="83"/>
      <c r="I26" s="113" t="s">
        <v>59</v>
      </c>
      <c r="J26" s="114"/>
      <c r="K26" s="114"/>
      <c r="L26" s="114"/>
      <c r="M26" s="114"/>
      <c r="N26" s="114"/>
      <c r="O26" s="114"/>
      <c r="P26" s="115"/>
      <c r="Q26" s="51" t="s">
        <v>63</v>
      </c>
      <c r="R26" s="51"/>
    </row>
    <row r="27" ht="20.1" customHeight="1" spans="1:18">
      <c r="A27" s="84" t="s">
        <v>64</v>
      </c>
      <c r="B27" s="84"/>
      <c r="C27" s="85" t="s">
        <v>65</v>
      </c>
      <c r="D27" s="85"/>
      <c r="E27" s="85"/>
      <c r="F27" s="81"/>
      <c r="G27" s="79"/>
      <c r="H27" s="80"/>
      <c r="I27" s="65" t="s">
        <v>62</v>
      </c>
      <c r="J27" s="116"/>
      <c r="K27" s="117"/>
      <c r="L27" s="117"/>
      <c r="M27" s="117"/>
      <c r="N27" s="117"/>
      <c r="O27" s="117"/>
      <c r="P27" s="118"/>
      <c r="Q27" s="51" t="s">
        <v>68</v>
      </c>
      <c r="R27" s="51"/>
    </row>
    <row r="28" ht="20.1" customHeight="1" spans="1:18">
      <c r="A28" s="86"/>
      <c r="B28" s="86"/>
      <c r="C28" s="85" t="s">
        <v>69</v>
      </c>
      <c r="D28" s="85"/>
      <c r="E28" s="85"/>
      <c r="F28" s="79"/>
      <c r="G28" s="79"/>
      <c r="H28" s="87"/>
      <c r="I28" s="70" t="s">
        <v>66</v>
      </c>
      <c r="J28" s="119"/>
      <c r="K28" s="120"/>
      <c r="L28" s="121"/>
      <c r="M28" s="121"/>
      <c r="N28" s="121"/>
      <c r="O28" s="121"/>
      <c r="P28" s="122"/>
      <c r="Q28" s="51" t="s">
        <v>70</v>
      </c>
      <c r="R28" s="51"/>
    </row>
    <row r="29" ht="20.1" customHeight="1" spans="1:18">
      <c r="A29" s="79" t="s">
        <v>71</v>
      </c>
      <c r="B29" s="79"/>
      <c r="C29" s="79"/>
      <c r="D29" s="79"/>
      <c r="E29" s="79"/>
      <c r="F29" s="79"/>
      <c r="G29" s="79"/>
      <c r="H29" s="80"/>
      <c r="I29" s="70"/>
      <c r="J29" s="123"/>
      <c r="K29" s="124"/>
      <c r="L29" s="124"/>
      <c r="M29" s="124"/>
      <c r="N29" s="124"/>
      <c r="O29" s="124"/>
      <c r="P29" s="125"/>
      <c r="Q29" s="51" t="s">
        <v>73</v>
      </c>
      <c r="R29" s="51"/>
    </row>
    <row r="30" ht="20.1" customHeight="1" spans="1:18">
      <c r="A30" s="79"/>
      <c r="B30" s="79"/>
      <c r="C30" s="79"/>
      <c r="D30" s="79"/>
      <c r="E30" s="79"/>
      <c r="F30" s="81"/>
      <c r="G30" s="79"/>
      <c r="H30" s="80"/>
      <c r="I30" s="70" t="s">
        <v>72</v>
      </c>
      <c r="J30" s="126"/>
      <c r="K30" s="127"/>
      <c r="L30" s="127"/>
      <c r="M30" s="127"/>
      <c r="N30" s="127"/>
      <c r="O30" s="127"/>
      <c r="P30" s="128"/>
      <c r="Q30" s="51" t="s">
        <v>75</v>
      </c>
      <c r="R30" s="51"/>
    </row>
    <row r="31" ht="20.1" customHeight="1" spans="1:16">
      <c r="A31" s="79" t="s">
        <v>76</v>
      </c>
      <c r="B31" s="79"/>
      <c r="C31" s="79"/>
      <c r="D31" s="79"/>
      <c r="E31" s="79"/>
      <c r="F31" s="79"/>
      <c r="G31" s="88"/>
      <c r="H31" s="80"/>
      <c r="I31" s="70" t="s">
        <v>74</v>
      </c>
      <c r="J31" s="126"/>
      <c r="K31" s="127"/>
      <c r="L31" s="127"/>
      <c r="M31" s="127"/>
      <c r="N31" s="127"/>
      <c r="O31" s="127"/>
      <c r="P31" s="128"/>
    </row>
    <row r="32" ht="20.1" customHeight="1" spans="1:16">
      <c r="A32" s="89" t="s">
        <v>78</v>
      </c>
      <c r="B32" s="89"/>
      <c r="C32" s="89"/>
      <c r="D32" s="89"/>
      <c r="E32" s="89"/>
      <c r="F32" s="89"/>
      <c r="G32" s="89"/>
      <c r="I32" s="70" t="s">
        <v>77</v>
      </c>
      <c r="J32" s="126"/>
      <c r="K32" s="127"/>
      <c r="L32" s="127"/>
      <c r="M32" s="127"/>
      <c r="N32" s="127"/>
      <c r="O32" s="127"/>
      <c r="P32" s="128"/>
    </row>
    <row r="33" ht="20.1" customHeight="1" spans="9:16">
      <c r="I33" s="77" t="s">
        <v>79</v>
      </c>
      <c r="J33" s="109"/>
      <c r="K33" s="110"/>
      <c r="L33" s="110"/>
      <c r="M33" s="110"/>
      <c r="N33" s="110"/>
      <c r="O33" s="110"/>
      <c r="P33" s="129"/>
    </row>
    <row r="34" spans="15:16">
      <c r="O34" s="130"/>
      <c r="P34" s="131"/>
    </row>
  </sheetData>
  <mergeCells count="23">
    <mergeCell ref="A2:P2"/>
    <mergeCell ref="C3:D3"/>
    <mergeCell ref="A21:P21"/>
    <mergeCell ref="N23:P23"/>
    <mergeCell ref="J24:P24"/>
    <mergeCell ref="J25:N25"/>
    <mergeCell ref="A26:E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A32:G32"/>
    <mergeCell ref="J32:P32"/>
    <mergeCell ref="J33:P33"/>
    <mergeCell ref="I28:I29"/>
  </mergeCells>
  <conditionalFormatting sqref="B6">
    <cfRule type="expression" dxfId="199" priority="1" stopIfTrue="1">
      <formula>IFERROR(B6,"")</formula>
    </cfRule>
  </conditionalFormatting>
  <conditionalFormatting sqref="B7">
    <cfRule type="expression" dxfId="200" priority="2" stopIfTrue="1">
      <formula>ISERROR(B7)</formula>
    </cfRule>
  </conditionalFormatting>
  <conditionalFormatting sqref="C7">
    <cfRule type="expression" dxfId="201" priority="3" stopIfTrue="1">
      <formula>ISERROR(C7)</formula>
    </cfRule>
  </conditionalFormatting>
  <conditionalFormatting sqref="E7">
    <cfRule type="expression" dxfId="202" priority="4" stopIfTrue="1">
      <formula>ISERROR(E7)</formula>
    </cfRule>
  </conditionalFormatting>
  <conditionalFormatting sqref="G7">
    <cfRule type="expression" dxfId="203" priority="5" stopIfTrue="1">
      <formula>ISERROR(G7)</formula>
    </cfRule>
  </conditionalFormatting>
  <conditionalFormatting sqref="H7">
    <cfRule type="expression" dxfId="204" priority="6" stopIfTrue="1">
      <formula>ISERROR(H7)</formula>
    </cfRule>
  </conditionalFormatting>
  <conditionalFormatting sqref="K7">
    <cfRule type="expression" dxfId="205" priority="7" stopIfTrue="1">
      <formula>ISERROR(K7)</formula>
    </cfRule>
  </conditionalFormatting>
  <conditionalFormatting sqref="L7">
    <cfRule type="expression" dxfId="206" priority="8" stopIfTrue="1">
      <formula>ISERROR(L7)</formula>
    </cfRule>
  </conditionalFormatting>
  <conditionalFormatting sqref="M7">
    <cfRule type="expression" dxfId="207" priority="9" stopIfTrue="1">
      <formula>ISERROR(M7)</formula>
    </cfRule>
  </conditionalFormatting>
  <conditionalFormatting sqref="O7">
    <cfRule type="expression" dxfId="208" priority="10" stopIfTrue="1">
      <formula>ISERROR(O7)</formula>
    </cfRule>
  </conditionalFormatting>
  <conditionalFormatting sqref="B8:B20">
    <cfRule type="expression" dxfId="209" priority="11" stopIfTrue="1">
      <formula>ISERROR(B8)</formula>
    </cfRule>
  </conditionalFormatting>
  <conditionalFormatting sqref="C8:C20">
    <cfRule type="expression" dxfId="210" priority="12" stopIfTrue="1">
      <formula>ISERROR(C8)</formula>
    </cfRule>
  </conditionalFormatting>
  <conditionalFormatting sqref="E8:E20">
    <cfRule type="expression" dxfId="211" priority="13" stopIfTrue="1">
      <formula>ISERROR(E8)</formula>
    </cfRule>
  </conditionalFormatting>
  <conditionalFormatting sqref="G8:G20">
    <cfRule type="expression" dxfId="212" priority="14" stopIfTrue="1">
      <formula>ISERROR(G8)</formula>
    </cfRule>
  </conditionalFormatting>
  <conditionalFormatting sqref="H8:I20">
    <cfRule type="expression" dxfId="213" priority="15" stopIfTrue="1">
      <formula>ISERROR(H8)</formula>
    </cfRule>
  </conditionalFormatting>
  <conditionalFormatting sqref="K8:K20">
    <cfRule type="expression" dxfId="214" priority="16" stopIfTrue="1">
      <formula>ISERROR(K8)</formula>
    </cfRule>
  </conditionalFormatting>
  <conditionalFormatting sqref="L8:L20">
    <cfRule type="expression" dxfId="215" priority="17" stopIfTrue="1">
      <formula>ISERROR(L8)</formula>
    </cfRule>
  </conditionalFormatting>
  <conditionalFormatting sqref="M8:M20">
    <cfRule type="expression" dxfId="216" priority="18" stopIfTrue="1">
      <formula>ISERROR(M8)</formula>
    </cfRule>
  </conditionalFormatting>
  <conditionalFormatting sqref="O8:O20">
    <cfRule type="expression" dxfId="217" priority="19" stopIfTrue="1">
      <formula>ISERROR(O8)</formula>
    </cfRule>
  </conditionalFormatting>
  <conditionalFormatting sqref="I7">
    <cfRule type="expression" dxfId="218" priority="20" stopIfTrue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055555555556" right="0.196527777777778" top="0.393055555555556" bottom="0.393055555555556" header="0.511805555555556" footer="0.511805555555556"/>
  <pageSetup paperSize="9" scale="75" orientation="landscape" verticalDpi="72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5"/>
  </sheetPr>
  <dimension ref="A1:R34"/>
  <sheetViews>
    <sheetView view="pageBreakPreview" zoomScale="80" zoomScaleNormal="80" zoomScaleSheetLayoutView="80" workbookViewId="0">
      <pane ySplit="5" topLeftCell="A18" activePane="bottomLeft" state="frozen"/>
      <selection/>
      <selection pane="bottomLeft" activeCell="A24" sqref="A24:H31"/>
    </sheetView>
  </sheetViews>
  <sheetFormatPr defaultColWidth="9" defaultRowHeight="13.5"/>
  <cols>
    <col min="1" max="1" width="6.5" style="50" customWidth="1"/>
    <col min="2" max="3" width="14.75" style="50" customWidth="1"/>
    <col min="4" max="4" width="10.375" style="51" customWidth="1"/>
    <col min="5" max="5" width="20" style="50" customWidth="1"/>
    <col min="6" max="6" width="10.375" style="51" customWidth="1"/>
    <col min="7" max="7" width="20" style="50" customWidth="1"/>
    <col min="8" max="8" width="7.625" style="50" customWidth="1"/>
    <col min="9" max="10" width="12.375" style="50" customWidth="1"/>
    <col min="11" max="11" width="9.75" style="50" customWidth="1"/>
    <col min="12" max="12" width="7.625" style="50" customWidth="1"/>
    <col min="13" max="14" width="12.375" style="50" customWidth="1"/>
    <col min="15" max="15" width="9.75" style="50" customWidth="1"/>
    <col min="16" max="16" width="7.75" style="50" customWidth="1"/>
    <col min="17" max="18" width="13.875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/>
      <c r="D3" s="55"/>
      <c r="E3" s="56"/>
      <c r="F3" s="54" t="s">
        <v>3</v>
      </c>
      <c r="G3" s="57" t="s">
        <v>39</v>
      </c>
      <c r="H3" s="58"/>
      <c r="I3" s="90"/>
      <c r="J3" s="90"/>
      <c r="K3" s="90"/>
      <c r="L3" s="90"/>
      <c r="M3" s="90"/>
      <c r="N3" s="91" t="s">
        <v>4</v>
      </c>
      <c r="O3" s="92">
        <v>44652</v>
      </c>
      <c r="P3" s="90"/>
    </row>
    <row r="5" s="49" customFormat="1" ht="22.15" customHeight="1" spans="1:18">
      <c r="A5" s="59" t="s">
        <v>5</v>
      </c>
      <c r="B5" s="60" t="s">
        <v>6</v>
      </c>
      <c r="C5" s="60" t="s">
        <v>7</v>
      </c>
      <c r="D5" s="61" t="s">
        <v>8</v>
      </c>
      <c r="E5" s="62" t="s">
        <v>9</v>
      </c>
      <c r="F5" s="63" t="s">
        <v>10</v>
      </c>
      <c r="G5" s="64" t="s">
        <v>11</v>
      </c>
      <c r="H5" s="63" t="s">
        <v>12</v>
      </c>
      <c r="I5" s="93" t="s">
        <v>13</v>
      </c>
      <c r="J5" s="93" t="s">
        <v>14</v>
      </c>
      <c r="K5" s="62" t="s">
        <v>15</v>
      </c>
      <c r="L5" s="63" t="s">
        <v>16</v>
      </c>
      <c r="M5" s="93" t="s">
        <v>13</v>
      </c>
      <c r="N5" s="93" t="s">
        <v>14</v>
      </c>
      <c r="O5" s="62" t="s">
        <v>15</v>
      </c>
      <c r="P5" s="94" t="s">
        <v>17</v>
      </c>
      <c r="Q5" s="49" t="s">
        <v>18</v>
      </c>
      <c r="R5" s="49" t="s">
        <v>19</v>
      </c>
    </row>
    <row r="6" ht="24" customHeight="1" spans="1:18">
      <c r="A6" s="65">
        <v>1</v>
      </c>
      <c r="B6" s="66" t="e">
        <f>VLOOKUP($J6,会員登録,B$1,0)&amp;"　"&amp;VLOOKUP($J6,会員登録,B$1+1,0)</f>
        <v>#N/A</v>
      </c>
      <c r="C6" s="66" t="e">
        <f>VLOOKUP($N6,会員登録,C$1,0)&amp;"　"&amp;VLOOKUP($N6,会員登録,C$1+1,0)</f>
        <v>#N/A</v>
      </c>
      <c r="D6" s="67"/>
      <c r="E6" s="68" t="e">
        <f>VLOOKUP($J6,会員登録,E$1,0)</f>
        <v>#N/A</v>
      </c>
      <c r="F6" s="67"/>
      <c r="G6" s="68" t="e">
        <f>VLOOKUP($N6,会員登録,G$1,0)</f>
        <v>#N/A</v>
      </c>
      <c r="H6" s="69" t="e">
        <f>+YEAR($O$3-$I6)-1900</f>
        <v>#N/A</v>
      </c>
      <c r="I6" s="95" t="e">
        <f>VLOOKUP($J6,会員登録,I$1,0)</f>
        <v>#N/A</v>
      </c>
      <c r="J6" s="96"/>
      <c r="K6" s="97" t="e">
        <f>VLOOKUP($J6,会員登録,K$1,0)</f>
        <v>#N/A</v>
      </c>
      <c r="L6" s="69" t="e">
        <f>+YEAR($O$3-$M6)-1900</f>
        <v>#N/A</v>
      </c>
      <c r="M6" s="95" t="e">
        <f>VLOOKUP($N6,会員登録,M$1,0)</f>
        <v>#N/A</v>
      </c>
      <c r="N6" s="96"/>
      <c r="O6" s="97" t="e">
        <f>VLOOKUP($N6,会員登録,O$1,0)</f>
        <v>#N/A</v>
      </c>
      <c r="P6" s="98"/>
      <c r="Q6" s="51" t="s">
        <v>20</v>
      </c>
      <c r="R6" s="49" t="s">
        <v>21</v>
      </c>
    </row>
    <row r="7" ht="24" customHeight="1" spans="1:18">
      <c r="A7" s="70">
        <v>2</v>
      </c>
      <c r="B7" s="71" t="e">
        <f>VLOOKUP($J7,会員登録,B$1,0)&amp;"　"&amp;VLOOKUP($J7,会員登録,B$1+1,0)</f>
        <v>#N/A</v>
      </c>
      <c r="C7" s="71" t="e">
        <f>VLOOKUP($N7,会員登録,C$1,0)&amp;"　"&amp;VLOOKUP($N7,会員登録,C$1+1,0)</f>
        <v>#N/A</v>
      </c>
      <c r="D7" s="72"/>
      <c r="E7" s="73" t="e">
        <f>VLOOKUP($J7,会員登録,E$1,0)</f>
        <v>#N/A</v>
      </c>
      <c r="F7" s="74"/>
      <c r="G7" s="73" t="e">
        <f>VLOOKUP($N7,会員登録,G$1,0)</f>
        <v>#N/A</v>
      </c>
      <c r="H7" s="75" t="e">
        <f t="shared" ref="H7:H20" si="0">+YEAR($O$3-$I7)-1900</f>
        <v>#N/A</v>
      </c>
      <c r="I7" s="99" t="e">
        <f>VLOOKUP($J7,会員登録,I$1,0)</f>
        <v>#N/A</v>
      </c>
      <c r="J7" s="100"/>
      <c r="K7" s="73" t="e">
        <f>VLOOKUP($J7,会員登録,K$1,0)</f>
        <v>#N/A</v>
      </c>
      <c r="L7" s="75" t="e">
        <f t="shared" ref="L7:L20" si="1">+YEAR($O$3-$M7)-1900</f>
        <v>#N/A</v>
      </c>
      <c r="M7" s="99" t="e">
        <f>VLOOKUP($N7,会員登録,M$1,0)</f>
        <v>#N/A</v>
      </c>
      <c r="N7" s="100"/>
      <c r="O7" s="73" t="e">
        <f>VLOOKUP($N7,会員登録,O$1,0)</f>
        <v>#N/A</v>
      </c>
      <c r="P7" s="101"/>
      <c r="Q7" s="51" t="s">
        <v>22</v>
      </c>
      <c r="R7" s="49" t="s">
        <v>23</v>
      </c>
    </row>
    <row r="8" ht="24" customHeight="1" spans="1:18">
      <c r="A8" s="70">
        <v>3</v>
      </c>
      <c r="B8" s="71" t="e">
        <f>VLOOKUP($J8,会員登録,B$1,0)&amp;"　"&amp;VLOOKUP($J8,会員登録,B$1+1,0)</f>
        <v>#N/A</v>
      </c>
      <c r="C8" s="71" t="e">
        <f>VLOOKUP($N8,会員登録,C$1,0)&amp;"　"&amp;VLOOKUP($N8,会員登録,C$1+1,0)</f>
        <v>#N/A</v>
      </c>
      <c r="D8" s="72"/>
      <c r="E8" s="73" t="e">
        <f>VLOOKUP($J8,会員登録,E$1,0)</f>
        <v>#N/A</v>
      </c>
      <c r="F8" s="74"/>
      <c r="G8" s="73" t="e">
        <f>VLOOKUP($N8,会員登録,G$1,0)</f>
        <v>#N/A</v>
      </c>
      <c r="H8" s="75" t="e">
        <f>+YEAR($O$3-$I8)-1900</f>
        <v>#N/A</v>
      </c>
      <c r="I8" s="102" t="e">
        <f>VLOOKUP($J8,会員登録,I$1,0)</f>
        <v>#N/A</v>
      </c>
      <c r="J8" s="100"/>
      <c r="K8" s="73" t="e">
        <f>VLOOKUP($J8,会員登録,K$1,0)</f>
        <v>#N/A</v>
      </c>
      <c r="L8" s="75" t="e">
        <f>+YEAR($O$3-$M8)-1900</f>
        <v>#N/A</v>
      </c>
      <c r="M8" s="99" t="e">
        <f>VLOOKUP($N8,会員登録,M$1,0)</f>
        <v>#N/A</v>
      </c>
      <c r="N8" s="100"/>
      <c r="O8" s="73" t="e">
        <f>VLOOKUP($N8,会員登録,O$1,0)</f>
        <v>#N/A</v>
      </c>
      <c r="P8" s="101"/>
      <c r="Q8" s="51" t="s">
        <v>24</v>
      </c>
      <c r="R8" s="49" t="s">
        <v>25</v>
      </c>
    </row>
    <row r="9" ht="24" customHeight="1" spans="1:18">
      <c r="A9" s="70">
        <v>4</v>
      </c>
      <c r="B9" s="71" t="e">
        <f>VLOOKUP($J9,会員登録,B$1,0)&amp;"　"&amp;VLOOKUP($J9,会員登録,B$1+1,0)</f>
        <v>#N/A</v>
      </c>
      <c r="C9" s="71" t="e">
        <f>VLOOKUP($N9,会員登録,C$1,0)&amp;"　"&amp;VLOOKUP($N9,会員登録,C$1+1,0)</f>
        <v>#N/A</v>
      </c>
      <c r="D9" s="72"/>
      <c r="E9" s="73" t="e">
        <f>VLOOKUP($J9,会員登録,E$1,0)</f>
        <v>#N/A</v>
      </c>
      <c r="F9" s="74"/>
      <c r="G9" s="73" t="e">
        <f>VLOOKUP($N9,会員登録,G$1,0)</f>
        <v>#N/A</v>
      </c>
      <c r="H9" s="75" t="e">
        <f>+YEAR($O$3-$I9)-1900</f>
        <v>#N/A</v>
      </c>
      <c r="I9" s="102" t="e">
        <f>VLOOKUP($J9,会員登録,I$1,0)</f>
        <v>#N/A</v>
      </c>
      <c r="J9" s="100"/>
      <c r="K9" s="73" t="e">
        <f>VLOOKUP($J9,会員登録,K$1,0)</f>
        <v>#N/A</v>
      </c>
      <c r="L9" s="75" t="e">
        <f>+YEAR($O$3-$M9)-1900</f>
        <v>#N/A</v>
      </c>
      <c r="M9" s="99" t="e">
        <f>VLOOKUP($N9,会員登録,M$1,0)</f>
        <v>#N/A</v>
      </c>
      <c r="N9" s="100"/>
      <c r="O9" s="73" t="e">
        <f>VLOOKUP($N9,会員登録,O$1,0)</f>
        <v>#N/A</v>
      </c>
      <c r="P9" s="101"/>
      <c r="Q9" s="51" t="s">
        <v>26</v>
      </c>
      <c r="R9" s="49" t="s">
        <v>27</v>
      </c>
    </row>
    <row r="10" ht="24" customHeight="1" spans="1:18">
      <c r="A10" s="70">
        <v>5</v>
      </c>
      <c r="B10" s="71" t="e">
        <f>VLOOKUP($J10,会員登録,B$1,0)&amp;"　"&amp;VLOOKUP($J10,会員登録,B$1+1,0)</f>
        <v>#N/A</v>
      </c>
      <c r="C10" s="71" t="e">
        <f>VLOOKUP($N10,会員登録,C$1,0)&amp;"　"&amp;VLOOKUP($N10,会員登録,C$1+1,0)</f>
        <v>#N/A</v>
      </c>
      <c r="D10" s="72"/>
      <c r="E10" s="73" t="e">
        <f>VLOOKUP($J10,会員登録,E$1,0)</f>
        <v>#N/A</v>
      </c>
      <c r="F10" s="74"/>
      <c r="G10" s="73" t="e">
        <f>VLOOKUP($N10,会員登録,G$1,0)</f>
        <v>#N/A</v>
      </c>
      <c r="H10" s="75" t="e">
        <f>+YEAR($O$3-$I10)-1900</f>
        <v>#N/A</v>
      </c>
      <c r="I10" s="102" t="e">
        <f>VLOOKUP($J10,会員登録,I$1,0)</f>
        <v>#N/A</v>
      </c>
      <c r="J10" s="100"/>
      <c r="K10" s="73" t="e">
        <f>VLOOKUP($J10,会員登録,K$1,0)</f>
        <v>#N/A</v>
      </c>
      <c r="L10" s="75" t="e">
        <f>+YEAR($O$3-$M10)-1900</f>
        <v>#N/A</v>
      </c>
      <c r="M10" s="99" t="e">
        <f>VLOOKUP($N10,会員登録,M$1,0)</f>
        <v>#N/A</v>
      </c>
      <c r="N10" s="100"/>
      <c r="O10" s="73" t="e">
        <f>VLOOKUP($N10,会員登録,O$1,0)</f>
        <v>#N/A</v>
      </c>
      <c r="P10" s="101"/>
      <c r="Q10" s="51" t="s">
        <v>28</v>
      </c>
      <c r="R10" s="49" t="s">
        <v>29</v>
      </c>
    </row>
    <row r="11" ht="24" customHeight="1" spans="1:18">
      <c r="A11" s="70">
        <v>6</v>
      </c>
      <c r="B11" s="71" t="e">
        <f>VLOOKUP($J11,会員登録,B$1,0)&amp;"　"&amp;VLOOKUP($J11,会員登録,B$1+1,0)</f>
        <v>#N/A</v>
      </c>
      <c r="C11" s="71" t="e">
        <f>VLOOKUP($N11,会員登録,C$1,0)&amp;"　"&amp;VLOOKUP($N11,会員登録,C$1+1,0)</f>
        <v>#N/A</v>
      </c>
      <c r="D11" s="72"/>
      <c r="E11" s="73" t="e">
        <f>VLOOKUP($J11,会員登録,E$1,0)</f>
        <v>#N/A</v>
      </c>
      <c r="F11" s="74"/>
      <c r="G11" s="73" t="e">
        <f>VLOOKUP($N11,会員登録,G$1,0)</f>
        <v>#N/A</v>
      </c>
      <c r="H11" s="75" t="e">
        <f>+YEAR($O$3-$I11)-1900</f>
        <v>#N/A</v>
      </c>
      <c r="I11" s="102" t="e">
        <f>VLOOKUP($J11,会員登録,I$1,0)</f>
        <v>#N/A</v>
      </c>
      <c r="J11" s="100"/>
      <c r="K11" s="73" t="e">
        <f>VLOOKUP($J11,会員登録,K$1,0)</f>
        <v>#N/A</v>
      </c>
      <c r="L11" s="75" t="e">
        <f>+YEAR($O$3-$M11)-1900</f>
        <v>#N/A</v>
      </c>
      <c r="M11" s="99" t="e">
        <f>VLOOKUP($N11,会員登録,M$1,0)</f>
        <v>#N/A</v>
      </c>
      <c r="N11" s="100"/>
      <c r="O11" s="73" t="e">
        <f>VLOOKUP($N11,会員登録,O$1,0)</f>
        <v>#N/A</v>
      </c>
      <c r="P11" s="101"/>
      <c r="Q11" s="51" t="s">
        <v>30</v>
      </c>
      <c r="R11" s="49" t="s">
        <v>31</v>
      </c>
    </row>
    <row r="12" ht="24" customHeight="1" spans="1:18">
      <c r="A12" s="70">
        <v>7</v>
      </c>
      <c r="B12" s="71" t="e">
        <f>VLOOKUP($J12,会員登録,B$1,0)&amp;"　"&amp;VLOOKUP($J12,会員登録,B$1+1,0)</f>
        <v>#N/A</v>
      </c>
      <c r="C12" s="71" t="e">
        <f>VLOOKUP($N12,会員登録,C$1,0)&amp;"　"&amp;VLOOKUP($N12,会員登録,C$1+1,0)</f>
        <v>#N/A</v>
      </c>
      <c r="D12" s="72"/>
      <c r="E12" s="73" t="e">
        <f>VLOOKUP($J12,会員登録,E$1,0)</f>
        <v>#N/A</v>
      </c>
      <c r="F12" s="74"/>
      <c r="G12" s="73" t="e">
        <f>VLOOKUP($N12,会員登録,G$1,0)</f>
        <v>#N/A</v>
      </c>
      <c r="H12" s="75" t="e">
        <f>+YEAR($O$3-$I12)-1900</f>
        <v>#N/A</v>
      </c>
      <c r="I12" s="102" t="e">
        <f>VLOOKUP($J12,会員登録,I$1,0)</f>
        <v>#N/A</v>
      </c>
      <c r="J12" s="100"/>
      <c r="K12" s="73" t="e">
        <f>VLOOKUP($J12,会員登録,K$1,0)</f>
        <v>#N/A</v>
      </c>
      <c r="L12" s="75" t="e">
        <f>+YEAR($O$3-$M12)-1900</f>
        <v>#N/A</v>
      </c>
      <c r="M12" s="99" t="e">
        <f>VLOOKUP($N12,会員登録,M$1,0)</f>
        <v>#N/A</v>
      </c>
      <c r="N12" s="100"/>
      <c r="O12" s="73" t="e">
        <f>VLOOKUP($N12,会員登録,O$1,0)</f>
        <v>#N/A</v>
      </c>
      <c r="P12" s="101"/>
      <c r="Q12" s="51" t="s">
        <v>32</v>
      </c>
      <c r="R12" s="49" t="s">
        <v>33</v>
      </c>
    </row>
    <row r="13" ht="24" customHeight="1" spans="1:18">
      <c r="A13" s="70">
        <v>8</v>
      </c>
      <c r="B13" s="71" t="e">
        <f>VLOOKUP($J13,会員登録,B$1,0)&amp;"　"&amp;VLOOKUP($J13,会員登録,B$1+1,0)</f>
        <v>#N/A</v>
      </c>
      <c r="C13" s="71" t="e">
        <f>VLOOKUP($N13,会員登録,C$1,0)&amp;"　"&amp;VLOOKUP($N13,会員登録,C$1+1,0)</f>
        <v>#N/A</v>
      </c>
      <c r="D13" s="72"/>
      <c r="E13" s="73" t="e">
        <f>VLOOKUP($J13,会員登録,E$1,0)</f>
        <v>#N/A</v>
      </c>
      <c r="F13" s="74"/>
      <c r="G13" s="73" t="e">
        <f>VLOOKUP($N13,会員登録,G$1,0)</f>
        <v>#N/A</v>
      </c>
      <c r="H13" s="75" t="e">
        <f>+YEAR($O$3-$I13)-1900</f>
        <v>#N/A</v>
      </c>
      <c r="I13" s="102" t="e">
        <f>VLOOKUP($J13,会員登録,I$1,0)</f>
        <v>#N/A</v>
      </c>
      <c r="J13" s="100"/>
      <c r="K13" s="73" t="e">
        <f>VLOOKUP($J13,会員登録,K$1,0)</f>
        <v>#N/A</v>
      </c>
      <c r="L13" s="75" t="e">
        <f>+YEAR($O$3-$M13)-1900</f>
        <v>#N/A</v>
      </c>
      <c r="M13" s="99" t="e">
        <f>VLOOKUP($N13,会員登録,M$1,0)</f>
        <v>#N/A</v>
      </c>
      <c r="N13" s="100"/>
      <c r="O13" s="73" t="e">
        <f>VLOOKUP($N13,会員登録,O$1,0)</f>
        <v>#N/A</v>
      </c>
      <c r="P13" s="101"/>
      <c r="Q13" s="51" t="s">
        <v>34</v>
      </c>
      <c r="R13" s="49" t="s">
        <v>35</v>
      </c>
    </row>
    <row r="14" ht="24" customHeight="1" spans="1:18">
      <c r="A14" s="70">
        <v>9</v>
      </c>
      <c r="B14" s="71" t="e">
        <f>VLOOKUP($J14,会員登録,B$1,0)&amp;"　"&amp;VLOOKUP($J14,会員登録,B$1+1,0)</f>
        <v>#N/A</v>
      </c>
      <c r="C14" s="71" t="e">
        <f>VLOOKUP($N14,会員登録,C$1,0)&amp;"　"&amp;VLOOKUP($N14,会員登録,C$1+1,0)</f>
        <v>#N/A</v>
      </c>
      <c r="D14" s="72"/>
      <c r="E14" s="73" t="e">
        <f>VLOOKUP($J14,会員登録,E$1,0)</f>
        <v>#N/A</v>
      </c>
      <c r="F14" s="74"/>
      <c r="G14" s="73" t="e">
        <f>VLOOKUP($N14,会員登録,G$1,0)</f>
        <v>#N/A</v>
      </c>
      <c r="H14" s="75" t="e">
        <f>+YEAR($O$3-$I14)-1900</f>
        <v>#N/A</v>
      </c>
      <c r="I14" s="102" t="e">
        <f>VLOOKUP($J14,会員登録,I$1,0)</f>
        <v>#N/A</v>
      </c>
      <c r="J14" s="100"/>
      <c r="K14" s="73" t="e">
        <f>VLOOKUP($J14,会員登録,K$1,0)</f>
        <v>#N/A</v>
      </c>
      <c r="L14" s="75" t="e">
        <f>+YEAR($O$3-$M14)-1900</f>
        <v>#N/A</v>
      </c>
      <c r="M14" s="99" t="e">
        <f>VLOOKUP($N14,会員登録,M$1,0)</f>
        <v>#N/A</v>
      </c>
      <c r="N14" s="100"/>
      <c r="O14" s="73" t="e">
        <f>VLOOKUP($N14,会員登録,O$1,0)</f>
        <v>#N/A</v>
      </c>
      <c r="P14" s="101"/>
      <c r="Q14" s="51" t="s">
        <v>36</v>
      </c>
      <c r="R14" s="49" t="s">
        <v>37</v>
      </c>
    </row>
    <row r="15" ht="24" customHeight="1" spans="1:18">
      <c r="A15" s="70">
        <v>10</v>
      </c>
      <c r="B15" s="71" t="e">
        <f>VLOOKUP($J15,会員登録,B$1,0)&amp;"　"&amp;VLOOKUP($J15,会員登録,B$1+1,0)</f>
        <v>#N/A</v>
      </c>
      <c r="C15" s="71" t="e">
        <f>VLOOKUP($N15,会員登録,C$1,0)&amp;"　"&amp;VLOOKUP($N15,会員登録,C$1+1,0)</f>
        <v>#N/A</v>
      </c>
      <c r="D15" s="72"/>
      <c r="E15" s="73" t="e">
        <f>VLOOKUP($J15,会員登録,E$1,0)</f>
        <v>#N/A</v>
      </c>
      <c r="F15" s="74"/>
      <c r="G15" s="73" t="e">
        <f>VLOOKUP($N15,会員登録,G$1,0)</f>
        <v>#N/A</v>
      </c>
      <c r="H15" s="75" t="e">
        <f>+YEAR($O$3-$I15)-1900</f>
        <v>#N/A</v>
      </c>
      <c r="I15" s="102" t="e">
        <f>VLOOKUP($J15,会員登録,I$1,0)</f>
        <v>#N/A</v>
      </c>
      <c r="J15" s="100"/>
      <c r="K15" s="73" t="e">
        <f>VLOOKUP($J15,会員登録,K$1,0)</f>
        <v>#N/A</v>
      </c>
      <c r="L15" s="75" t="e">
        <f>+YEAR($O$3-$M15)-1900</f>
        <v>#N/A</v>
      </c>
      <c r="M15" s="99" t="e">
        <f>VLOOKUP($N15,会員登録,M$1,0)</f>
        <v>#N/A</v>
      </c>
      <c r="N15" s="100"/>
      <c r="O15" s="73" t="e">
        <f>VLOOKUP($N15,会員登録,O$1,0)</f>
        <v>#N/A</v>
      </c>
      <c r="P15" s="101"/>
      <c r="Q15" s="51" t="s">
        <v>38</v>
      </c>
      <c r="R15" s="49" t="s">
        <v>39</v>
      </c>
    </row>
    <row r="16" ht="24" customHeight="1" spans="1:18">
      <c r="A16" s="70">
        <v>11</v>
      </c>
      <c r="B16" s="71" t="e">
        <f>VLOOKUP($J16,会員登録,B$1,0)&amp;"　"&amp;VLOOKUP($J16,会員登録,B$1+1,0)</f>
        <v>#N/A</v>
      </c>
      <c r="C16" s="71" t="e">
        <f>VLOOKUP($N16,会員登録,C$1,0)&amp;"　"&amp;VLOOKUP($N16,会員登録,C$1+1,0)</f>
        <v>#N/A</v>
      </c>
      <c r="D16" s="72"/>
      <c r="E16" s="73" t="e">
        <f>VLOOKUP($J16,会員登録,E$1,0)</f>
        <v>#N/A</v>
      </c>
      <c r="F16" s="74"/>
      <c r="G16" s="73" t="e">
        <f>VLOOKUP($N16,会員登録,G$1,0)</f>
        <v>#N/A</v>
      </c>
      <c r="H16" s="75" t="e">
        <f>+YEAR($O$3-$I16)-1900</f>
        <v>#N/A</v>
      </c>
      <c r="I16" s="102" t="e">
        <f>VLOOKUP($J16,会員登録,I$1,0)</f>
        <v>#N/A</v>
      </c>
      <c r="J16" s="100"/>
      <c r="K16" s="73" t="e">
        <f>VLOOKUP($J16,会員登録,K$1,0)</f>
        <v>#N/A</v>
      </c>
      <c r="L16" s="75" t="e">
        <f>+YEAR($O$3-$M16)-1900</f>
        <v>#N/A</v>
      </c>
      <c r="M16" s="99" t="e">
        <f>VLOOKUP($N16,会員登録,M$1,0)</f>
        <v>#N/A</v>
      </c>
      <c r="N16" s="100"/>
      <c r="O16" s="73" t="e">
        <f>VLOOKUP($N16,会員登録,O$1,0)</f>
        <v>#N/A</v>
      </c>
      <c r="P16" s="101"/>
      <c r="Q16" s="51" t="s">
        <v>2</v>
      </c>
      <c r="R16" s="49" t="s">
        <v>40</v>
      </c>
    </row>
    <row r="17" ht="24" customHeight="1" spans="1:18">
      <c r="A17" s="70">
        <v>12</v>
      </c>
      <c r="B17" s="71" t="e">
        <f>VLOOKUP($J17,会員登録,B$1,0)&amp;"　"&amp;VLOOKUP($J17,会員登録,B$1+1,0)</f>
        <v>#N/A</v>
      </c>
      <c r="C17" s="71" t="e">
        <f>VLOOKUP($N17,会員登録,C$1,0)&amp;"　"&amp;VLOOKUP($N17,会員登録,C$1+1,0)</f>
        <v>#N/A</v>
      </c>
      <c r="D17" s="72"/>
      <c r="E17" s="73" t="e">
        <f>VLOOKUP($J17,会員登録,E$1,0)</f>
        <v>#N/A</v>
      </c>
      <c r="F17" s="74"/>
      <c r="G17" s="73" t="e">
        <f>VLOOKUP($N17,会員登録,G$1,0)</f>
        <v>#N/A</v>
      </c>
      <c r="H17" s="75" t="e">
        <f>+YEAR($O$3-$I17)-1900</f>
        <v>#N/A</v>
      </c>
      <c r="I17" s="102" t="e">
        <f>VLOOKUP($J17,会員登録,I$1,0)</f>
        <v>#N/A</v>
      </c>
      <c r="J17" s="100"/>
      <c r="K17" s="73" t="e">
        <f>VLOOKUP($J17,会員登録,K$1,0)</f>
        <v>#N/A</v>
      </c>
      <c r="L17" s="75" t="e">
        <f>+YEAR($O$3-$M17)-1900</f>
        <v>#N/A</v>
      </c>
      <c r="M17" s="99" t="e">
        <f>VLOOKUP($N17,会員登録,M$1,0)</f>
        <v>#N/A</v>
      </c>
      <c r="N17" s="100"/>
      <c r="O17" s="73" t="e">
        <f>VLOOKUP($N17,会員登録,O$1,0)</f>
        <v>#N/A</v>
      </c>
      <c r="P17" s="101"/>
      <c r="Q17" s="51" t="s">
        <v>41</v>
      </c>
      <c r="R17" s="49" t="s">
        <v>42</v>
      </c>
    </row>
    <row r="18" ht="24" customHeight="1" spans="1:18">
      <c r="A18" s="76">
        <v>13</v>
      </c>
      <c r="B18" s="71" t="e">
        <f>VLOOKUP($J18,会員登録,B$1,0)&amp;"　"&amp;VLOOKUP($J18,会員登録,B$1+1,0)</f>
        <v>#N/A</v>
      </c>
      <c r="C18" s="71" t="e">
        <f>VLOOKUP($N18,会員登録,C$1,0)&amp;"　"&amp;VLOOKUP($N18,会員登録,C$1+1,0)</f>
        <v>#N/A</v>
      </c>
      <c r="D18" s="72"/>
      <c r="E18" s="73" t="e">
        <f>VLOOKUP($J18,会員登録,E$1,0)</f>
        <v>#N/A</v>
      </c>
      <c r="F18" s="74"/>
      <c r="G18" s="73" t="e">
        <f>VLOOKUP($N18,会員登録,G$1,0)</f>
        <v>#N/A</v>
      </c>
      <c r="H18" s="75" t="e">
        <f>+YEAR($O$3-$I18)-1900</f>
        <v>#N/A</v>
      </c>
      <c r="I18" s="102" t="e">
        <f>VLOOKUP($J18,会員登録,I$1,0)</f>
        <v>#N/A</v>
      </c>
      <c r="J18" s="100"/>
      <c r="K18" s="73" t="e">
        <f>VLOOKUP($J18,会員登録,K$1,0)</f>
        <v>#N/A</v>
      </c>
      <c r="L18" s="75" t="e">
        <f>+YEAR($O$3-$M18)-1900</f>
        <v>#N/A</v>
      </c>
      <c r="M18" s="99" t="e">
        <f>VLOOKUP($N18,会員登録,M$1,0)</f>
        <v>#N/A</v>
      </c>
      <c r="N18" s="100"/>
      <c r="O18" s="73" t="e">
        <f>VLOOKUP($N18,会員登録,O$1,0)</f>
        <v>#N/A</v>
      </c>
      <c r="P18" s="103"/>
      <c r="Q18" s="51" t="s">
        <v>43</v>
      </c>
      <c r="R18" s="49" t="s">
        <v>44</v>
      </c>
    </row>
    <row r="19" ht="24" customHeight="1" spans="1:18">
      <c r="A19" s="76">
        <v>14</v>
      </c>
      <c r="B19" s="71" t="e">
        <f>VLOOKUP($J19,会員登録,B$1,0)&amp;"　"&amp;VLOOKUP($J19,会員登録,B$1+1,0)</f>
        <v>#N/A</v>
      </c>
      <c r="C19" s="71" t="e">
        <f>VLOOKUP($N19,会員登録,C$1,0)&amp;"　"&amp;VLOOKUP($N19,会員登録,C$1+1,0)</f>
        <v>#N/A</v>
      </c>
      <c r="D19" s="72"/>
      <c r="E19" s="73" t="e">
        <f>VLOOKUP($J19,会員登録,E$1,0)</f>
        <v>#N/A</v>
      </c>
      <c r="F19" s="74"/>
      <c r="G19" s="73" t="e">
        <f>VLOOKUP($N19,会員登録,G$1,0)</f>
        <v>#N/A</v>
      </c>
      <c r="H19" s="75" t="e">
        <f>+YEAR($O$3-$I19)-1900</f>
        <v>#N/A</v>
      </c>
      <c r="I19" s="102" t="e">
        <f>VLOOKUP($J19,会員登録,I$1,0)</f>
        <v>#N/A</v>
      </c>
      <c r="J19" s="100"/>
      <c r="K19" s="73" t="e">
        <f>VLOOKUP($J19,会員登録,K$1,0)</f>
        <v>#N/A</v>
      </c>
      <c r="L19" s="75" t="e">
        <f>+YEAR($O$3-$M19)-1900</f>
        <v>#N/A</v>
      </c>
      <c r="M19" s="99" t="e">
        <f>VLOOKUP($N19,会員登録,M$1,0)</f>
        <v>#N/A</v>
      </c>
      <c r="N19" s="100"/>
      <c r="O19" s="73" t="e">
        <f>VLOOKUP($N19,会員登録,O$1,0)</f>
        <v>#N/A</v>
      </c>
      <c r="P19" s="103"/>
      <c r="Q19" s="51" t="s">
        <v>45</v>
      </c>
      <c r="R19" s="51"/>
    </row>
    <row r="20" ht="24" customHeight="1" spans="1:18">
      <c r="A20" s="77">
        <v>15</v>
      </c>
      <c r="B20" s="71" t="e">
        <f>VLOOKUP($J20,会員登録,B$1,0)&amp;"　"&amp;VLOOKUP($J20,会員登録,B$1+1,0)</f>
        <v>#N/A</v>
      </c>
      <c r="C20" s="71" t="e">
        <f>VLOOKUP($N20,会員登録,C$1,0)&amp;"　"&amp;VLOOKUP($N20,会員登録,C$1+1,0)</f>
        <v>#N/A</v>
      </c>
      <c r="D20" s="72"/>
      <c r="E20" s="73" t="e">
        <f>VLOOKUP($J20,会員登録,E$1,0)</f>
        <v>#N/A</v>
      </c>
      <c r="F20" s="74"/>
      <c r="G20" s="73" t="e">
        <f>VLOOKUP($N20,会員登録,G$1,0)</f>
        <v>#N/A</v>
      </c>
      <c r="H20" s="75" t="e">
        <f>+YEAR($O$3-$I20)-1900</f>
        <v>#N/A</v>
      </c>
      <c r="I20" s="102" t="e">
        <f>VLOOKUP($J20,会員登録,I$1,0)</f>
        <v>#N/A</v>
      </c>
      <c r="J20" s="100"/>
      <c r="K20" s="73" t="e">
        <f>VLOOKUP($J20,会員登録,K$1,0)</f>
        <v>#N/A</v>
      </c>
      <c r="L20" s="75" t="e">
        <f>+YEAR($O$3-$M20)-1900</f>
        <v>#N/A</v>
      </c>
      <c r="M20" s="99" t="e">
        <f>VLOOKUP($N20,会員登録,M$1,0)</f>
        <v>#N/A</v>
      </c>
      <c r="N20" s="100"/>
      <c r="O20" s="73" t="e">
        <f>VLOOKUP($N20,会員登録,O$1,0)</f>
        <v>#N/A</v>
      </c>
      <c r="P20" s="104"/>
      <c r="Q20" s="51" t="s">
        <v>46</v>
      </c>
      <c r="R20" s="51"/>
    </row>
    <row r="21" ht="20.1" customHeight="1" spans="1:18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51" t="s">
        <v>47</v>
      </c>
      <c r="R21" s="51"/>
    </row>
    <row r="22" ht="20.1" customHeight="1" spans="1:18">
      <c r="A22" s="50" t="s">
        <v>48</v>
      </c>
      <c r="Q22" s="51" t="s">
        <v>50</v>
      </c>
      <c r="R22" s="51"/>
    </row>
    <row r="23" ht="20.1" customHeight="1" spans="1:18">
      <c r="A23" s="50" t="s">
        <v>51</v>
      </c>
      <c r="N23" s="105" t="s">
        <v>49</v>
      </c>
      <c r="O23" s="105"/>
      <c r="P23" s="105"/>
      <c r="Q23" s="51" t="s">
        <v>53</v>
      </c>
      <c r="R23" s="51"/>
    </row>
    <row r="24" ht="20.1" customHeight="1" spans="1:18">
      <c r="A24" s="79" t="s">
        <v>54</v>
      </c>
      <c r="B24" s="80"/>
      <c r="C24" s="80"/>
      <c r="D24" s="81"/>
      <c r="E24" s="80"/>
      <c r="F24" s="81"/>
      <c r="G24" s="80"/>
      <c r="H24" s="80"/>
      <c r="I24" s="65" t="s">
        <v>52</v>
      </c>
      <c r="J24" s="106"/>
      <c r="K24" s="107"/>
      <c r="L24" s="107"/>
      <c r="M24" s="107"/>
      <c r="N24" s="107"/>
      <c r="O24" s="107"/>
      <c r="P24" s="108"/>
      <c r="Q24" s="51" t="s">
        <v>57</v>
      </c>
      <c r="R24" s="51"/>
    </row>
    <row r="25" ht="20.1" customHeight="1" spans="1:18">
      <c r="A25" s="80" t="s">
        <v>58</v>
      </c>
      <c r="B25" s="82"/>
      <c r="C25" s="82"/>
      <c r="D25" s="82"/>
      <c r="E25" s="82"/>
      <c r="F25" s="82"/>
      <c r="G25" s="82"/>
      <c r="H25" s="83"/>
      <c r="I25" s="77" t="s">
        <v>55</v>
      </c>
      <c r="J25" s="109"/>
      <c r="K25" s="110"/>
      <c r="L25" s="110"/>
      <c r="M25" s="110"/>
      <c r="N25" s="110"/>
      <c r="O25" s="111"/>
      <c r="P25" s="112"/>
      <c r="Q25" s="51" t="s">
        <v>60</v>
      </c>
      <c r="R25" s="51"/>
    </row>
    <row r="26" ht="20.1" customHeight="1" spans="1:18">
      <c r="A26" s="82" t="s">
        <v>61</v>
      </c>
      <c r="B26" s="82"/>
      <c r="C26" s="82"/>
      <c r="D26" s="82"/>
      <c r="E26" s="82"/>
      <c r="F26" s="82"/>
      <c r="G26" s="82"/>
      <c r="H26" s="83"/>
      <c r="I26" s="113" t="s">
        <v>59</v>
      </c>
      <c r="J26" s="114"/>
      <c r="K26" s="114"/>
      <c r="L26" s="114"/>
      <c r="M26" s="114"/>
      <c r="N26" s="114"/>
      <c r="O26" s="114"/>
      <c r="P26" s="115"/>
      <c r="Q26" s="51" t="s">
        <v>63</v>
      </c>
      <c r="R26" s="51"/>
    </row>
    <row r="27" ht="20.1" customHeight="1" spans="1:18">
      <c r="A27" s="84" t="s">
        <v>64</v>
      </c>
      <c r="B27" s="84"/>
      <c r="C27" s="85" t="s">
        <v>65</v>
      </c>
      <c r="D27" s="85"/>
      <c r="E27" s="85"/>
      <c r="F27" s="81"/>
      <c r="G27" s="79"/>
      <c r="H27" s="80"/>
      <c r="I27" s="65" t="s">
        <v>62</v>
      </c>
      <c r="J27" s="116"/>
      <c r="K27" s="117"/>
      <c r="L27" s="117"/>
      <c r="M27" s="117"/>
      <c r="N27" s="117"/>
      <c r="O27" s="117"/>
      <c r="P27" s="118"/>
      <c r="Q27" s="51" t="s">
        <v>68</v>
      </c>
      <c r="R27" s="51"/>
    </row>
    <row r="28" ht="20.1" customHeight="1" spans="1:18">
      <c r="A28" s="86"/>
      <c r="B28" s="86"/>
      <c r="C28" s="85" t="s">
        <v>69</v>
      </c>
      <c r="D28" s="85"/>
      <c r="E28" s="85"/>
      <c r="F28" s="79"/>
      <c r="G28" s="79"/>
      <c r="H28" s="87"/>
      <c r="I28" s="70" t="s">
        <v>66</v>
      </c>
      <c r="J28" s="119"/>
      <c r="K28" s="120"/>
      <c r="L28" s="121"/>
      <c r="M28" s="121"/>
      <c r="N28" s="121"/>
      <c r="O28" s="121"/>
      <c r="P28" s="122"/>
      <c r="Q28" s="51" t="s">
        <v>70</v>
      </c>
      <c r="R28" s="51"/>
    </row>
    <row r="29" ht="20.1" customHeight="1" spans="1:18">
      <c r="A29" s="79" t="s">
        <v>71</v>
      </c>
      <c r="B29" s="79"/>
      <c r="C29" s="79"/>
      <c r="D29" s="79"/>
      <c r="E29" s="79"/>
      <c r="F29" s="79"/>
      <c r="G29" s="79"/>
      <c r="H29" s="80"/>
      <c r="I29" s="70"/>
      <c r="J29" s="123"/>
      <c r="K29" s="124"/>
      <c r="L29" s="124"/>
      <c r="M29" s="124"/>
      <c r="N29" s="124"/>
      <c r="O29" s="124"/>
      <c r="P29" s="125"/>
      <c r="Q29" s="51" t="s">
        <v>73</v>
      </c>
      <c r="R29" s="51"/>
    </row>
    <row r="30" ht="20.1" customHeight="1" spans="1:18">
      <c r="A30" s="79"/>
      <c r="B30" s="79"/>
      <c r="C30" s="79"/>
      <c r="D30" s="79"/>
      <c r="E30" s="79"/>
      <c r="F30" s="81"/>
      <c r="G30" s="79"/>
      <c r="H30" s="80"/>
      <c r="I30" s="70" t="s">
        <v>72</v>
      </c>
      <c r="J30" s="126"/>
      <c r="K30" s="127"/>
      <c r="L30" s="127"/>
      <c r="M30" s="127"/>
      <c r="N30" s="127"/>
      <c r="O30" s="127"/>
      <c r="P30" s="128"/>
      <c r="Q30" s="51" t="s">
        <v>75</v>
      </c>
      <c r="R30" s="51"/>
    </row>
    <row r="31" ht="20.1" customHeight="1" spans="1:16">
      <c r="A31" s="79" t="s">
        <v>76</v>
      </c>
      <c r="B31" s="79"/>
      <c r="C31" s="79"/>
      <c r="D31" s="79"/>
      <c r="E31" s="79"/>
      <c r="F31" s="79"/>
      <c r="G31" s="88"/>
      <c r="H31" s="80"/>
      <c r="I31" s="70" t="s">
        <v>74</v>
      </c>
      <c r="J31" s="126"/>
      <c r="K31" s="127"/>
      <c r="L31" s="127"/>
      <c r="M31" s="127"/>
      <c r="N31" s="127"/>
      <c r="O31" s="127"/>
      <c r="P31" s="128"/>
    </row>
    <row r="32" ht="20.1" customHeight="1" spans="1:16">
      <c r="A32" s="89" t="s">
        <v>78</v>
      </c>
      <c r="B32" s="89"/>
      <c r="C32" s="89"/>
      <c r="D32" s="89"/>
      <c r="E32" s="89"/>
      <c r="F32" s="89"/>
      <c r="G32" s="89"/>
      <c r="I32" s="70" t="s">
        <v>77</v>
      </c>
      <c r="J32" s="126"/>
      <c r="K32" s="127"/>
      <c r="L32" s="127"/>
      <c r="M32" s="127"/>
      <c r="N32" s="127"/>
      <c r="O32" s="127"/>
      <c r="P32" s="128"/>
    </row>
    <row r="33" ht="20.1" customHeight="1" spans="9:16">
      <c r="I33" s="77" t="s">
        <v>79</v>
      </c>
      <c r="J33" s="109"/>
      <c r="K33" s="110"/>
      <c r="L33" s="110"/>
      <c r="M33" s="110"/>
      <c r="N33" s="110"/>
      <c r="O33" s="110"/>
      <c r="P33" s="129"/>
    </row>
    <row r="34" spans="15:16">
      <c r="O34" s="130"/>
      <c r="P34" s="131"/>
    </row>
  </sheetData>
  <mergeCells count="23">
    <mergeCell ref="A2:P2"/>
    <mergeCell ref="C3:D3"/>
    <mergeCell ref="A21:P21"/>
    <mergeCell ref="N23:P23"/>
    <mergeCell ref="J24:P24"/>
    <mergeCell ref="J25:N25"/>
    <mergeCell ref="A26:E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A32:G32"/>
    <mergeCell ref="J32:P32"/>
    <mergeCell ref="J33:P33"/>
    <mergeCell ref="I28:I29"/>
  </mergeCells>
  <conditionalFormatting sqref="B6">
    <cfRule type="expression" dxfId="219" priority="1" stopIfTrue="1">
      <formula>IFERROR(B6,"")</formula>
    </cfRule>
  </conditionalFormatting>
  <conditionalFormatting sqref="B7">
    <cfRule type="expression" dxfId="220" priority="2" stopIfTrue="1">
      <formula>ISERROR(B7)</formula>
    </cfRule>
  </conditionalFormatting>
  <conditionalFormatting sqref="C7">
    <cfRule type="expression" dxfId="221" priority="3" stopIfTrue="1">
      <formula>ISERROR(C7)</formula>
    </cfRule>
  </conditionalFormatting>
  <conditionalFormatting sqref="E7">
    <cfRule type="expression" dxfId="222" priority="4" stopIfTrue="1">
      <formula>ISERROR(E7)</formula>
    </cfRule>
  </conditionalFormatting>
  <conditionalFormatting sqref="G7">
    <cfRule type="expression" dxfId="223" priority="5" stopIfTrue="1">
      <formula>ISERROR(G7)</formula>
    </cfRule>
  </conditionalFormatting>
  <conditionalFormatting sqref="H7">
    <cfRule type="expression" dxfId="224" priority="6" stopIfTrue="1">
      <formula>ISERROR(H7)</formula>
    </cfRule>
  </conditionalFormatting>
  <conditionalFormatting sqref="K7">
    <cfRule type="expression" dxfId="225" priority="7" stopIfTrue="1">
      <formula>ISERROR(K7)</formula>
    </cfRule>
  </conditionalFormatting>
  <conditionalFormatting sqref="L7">
    <cfRule type="expression" dxfId="226" priority="8" stopIfTrue="1">
      <formula>ISERROR(L7)</formula>
    </cfRule>
  </conditionalFormatting>
  <conditionalFormatting sqref="M7">
    <cfRule type="expression" dxfId="227" priority="9" stopIfTrue="1">
      <formula>ISERROR(M7)</formula>
    </cfRule>
  </conditionalFormatting>
  <conditionalFormatting sqref="O7">
    <cfRule type="expression" dxfId="228" priority="10" stopIfTrue="1">
      <formula>ISERROR(O7)</formula>
    </cfRule>
  </conditionalFormatting>
  <conditionalFormatting sqref="B8:B20">
    <cfRule type="expression" dxfId="229" priority="11" stopIfTrue="1">
      <formula>ISERROR(B8)</formula>
    </cfRule>
  </conditionalFormatting>
  <conditionalFormatting sqref="C8:C20">
    <cfRule type="expression" dxfId="230" priority="12" stopIfTrue="1">
      <formula>ISERROR(C8)</formula>
    </cfRule>
  </conditionalFormatting>
  <conditionalFormatting sqref="E8:E20">
    <cfRule type="expression" dxfId="231" priority="13" stopIfTrue="1">
      <formula>ISERROR(E8)</formula>
    </cfRule>
  </conditionalFormatting>
  <conditionalFormatting sqref="G8:G20">
    <cfRule type="expression" dxfId="232" priority="14" stopIfTrue="1">
      <formula>ISERROR(G8)</formula>
    </cfRule>
  </conditionalFormatting>
  <conditionalFormatting sqref="H8:I20">
    <cfRule type="expression" dxfId="233" priority="15" stopIfTrue="1">
      <formula>ISERROR(H8)</formula>
    </cfRule>
  </conditionalFormatting>
  <conditionalFormatting sqref="K8:K20">
    <cfRule type="expression" dxfId="234" priority="16" stopIfTrue="1">
      <formula>ISERROR(K8)</formula>
    </cfRule>
  </conditionalFormatting>
  <conditionalFormatting sqref="L8:L20">
    <cfRule type="expression" dxfId="235" priority="17" stopIfTrue="1">
      <formula>ISERROR(L8)</formula>
    </cfRule>
  </conditionalFormatting>
  <conditionalFormatting sqref="M8:M20">
    <cfRule type="expression" dxfId="236" priority="18" stopIfTrue="1">
      <formula>ISERROR(M8)</formula>
    </cfRule>
  </conditionalFormatting>
  <conditionalFormatting sqref="O8:O20">
    <cfRule type="expression" dxfId="237" priority="19" stopIfTrue="1">
      <formula>ISERROR(O8)</formula>
    </cfRule>
  </conditionalFormatting>
  <conditionalFormatting sqref="I7">
    <cfRule type="expression" dxfId="238" priority="20" stopIfTrue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055555555556" right="0.196527777777778" top="0.393055555555556" bottom="0.393055555555556" header="0.511805555555556" footer="0.511805555555556"/>
  <pageSetup paperSize="9" scale="75" orientation="landscape" verticalDpi="72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5"/>
  </sheetPr>
  <dimension ref="A1:R34"/>
  <sheetViews>
    <sheetView view="pageBreakPreview" zoomScale="80" zoomScaleNormal="80" zoomScaleSheetLayoutView="80" workbookViewId="0">
      <pane ySplit="5" topLeftCell="A15" activePane="bottomLeft" state="frozen"/>
      <selection/>
      <selection pane="bottomLeft" activeCell="A24" sqref="A24:H31"/>
    </sheetView>
  </sheetViews>
  <sheetFormatPr defaultColWidth="9" defaultRowHeight="13.5"/>
  <cols>
    <col min="1" max="1" width="6.5" style="50" customWidth="1"/>
    <col min="2" max="3" width="14.75" style="50" customWidth="1"/>
    <col min="4" max="4" width="10.375" style="51" customWidth="1"/>
    <col min="5" max="5" width="20" style="50" customWidth="1"/>
    <col min="6" max="6" width="10.375" style="51" customWidth="1"/>
    <col min="7" max="7" width="20" style="50" customWidth="1"/>
    <col min="8" max="8" width="7.625" style="50" customWidth="1"/>
    <col min="9" max="10" width="12.375" style="50" customWidth="1"/>
    <col min="11" max="11" width="9.75" style="50" customWidth="1"/>
    <col min="12" max="12" width="7.625" style="50" customWidth="1"/>
    <col min="13" max="14" width="12.375" style="50" customWidth="1"/>
    <col min="15" max="15" width="9.75" style="50" customWidth="1"/>
    <col min="16" max="16" width="7.75" style="50" customWidth="1"/>
    <col min="17" max="18" width="13.875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/>
      <c r="D3" s="55"/>
      <c r="E3" s="56"/>
      <c r="F3" s="54" t="s">
        <v>3</v>
      </c>
      <c r="G3" s="57" t="s">
        <v>40</v>
      </c>
      <c r="H3" s="58"/>
      <c r="I3" s="90"/>
      <c r="J3" s="90"/>
      <c r="K3" s="90"/>
      <c r="L3" s="90"/>
      <c r="M3" s="90"/>
      <c r="N3" s="91" t="s">
        <v>4</v>
      </c>
      <c r="O3" s="92">
        <v>44652</v>
      </c>
      <c r="P3" s="90"/>
    </row>
    <row r="5" s="49" customFormat="1" ht="22.15" customHeight="1" spans="1:18">
      <c r="A5" s="59" t="s">
        <v>5</v>
      </c>
      <c r="B5" s="60" t="s">
        <v>6</v>
      </c>
      <c r="C5" s="60" t="s">
        <v>7</v>
      </c>
      <c r="D5" s="61" t="s">
        <v>8</v>
      </c>
      <c r="E5" s="62" t="s">
        <v>9</v>
      </c>
      <c r="F5" s="63" t="s">
        <v>10</v>
      </c>
      <c r="G5" s="64" t="s">
        <v>11</v>
      </c>
      <c r="H5" s="63" t="s">
        <v>12</v>
      </c>
      <c r="I5" s="93" t="s">
        <v>13</v>
      </c>
      <c r="J5" s="93" t="s">
        <v>14</v>
      </c>
      <c r="K5" s="62" t="s">
        <v>15</v>
      </c>
      <c r="L5" s="63" t="s">
        <v>16</v>
      </c>
      <c r="M5" s="93" t="s">
        <v>13</v>
      </c>
      <c r="N5" s="93" t="s">
        <v>14</v>
      </c>
      <c r="O5" s="62" t="s">
        <v>15</v>
      </c>
      <c r="P5" s="94" t="s">
        <v>17</v>
      </c>
      <c r="Q5" s="49" t="s">
        <v>18</v>
      </c>
      <c r="R5" s="49" t="s">
        <v>19</v>
      </c>
    </row>
    <row r="6" ht="24" customHeight="1" spans="1:18">
      <c r="A6" s="65">
        <v>1</v>
      </c>
      <c r="B6" s="66" t="e">
        <f>VLOOKUP($J6,会員登録,B$1,0)&amp;"　"&amp;VLOOKUP($J6,会員登録,B$1+1,0)</f>
        <v>#N/A</v>
      </c>
      <c r="C6" s="66" t="e">
        <f>VLOOKUP($N6,会員登録,C$1,0)&amp;"　"&amp;VLOOKUP($N6,会員登録,C$1+1,0)</f>
        <v>#N/A</v>
      </c>
      <c r="D6" s="67"/>
      <c r="E6" s="68" t="e">
        <f>VLOOKUP($J6,会員登録,E$1,0)</f>
        <v>#N/A</v>
      </c>
      <c r="F6" s="67"/>
      <c r="G6" s="68" t="e">
        <f>VLOOKUP($N6,会員登録,G$1,0)</f>
        <v>#N/A</v>
      </c>
      <c r="H6" s="69" t="e">
        <f>+YEAR($O$3-$I6)-1900</f>
        <v>#N/A</v>
      </c>
      <c r="I6" s="95" t="e">
        <f>VLOOKUP($J6,会員登録,I$1,0)</f>
        <v>#N/A</v>
      </c>
      <c r="J6" s="96"/>
      <c r="K6" s="97" t="e">
        <f>VLOOKUP($J6,会員登録,K$1,0)</f>
        <v>#N/A</v>
      </c>
      <c r="L6" s="69" t="e">
        <f>+YEAR($O$3-$M6)-1900</f>
        <v>#N/A</v>
      </c>
      <c r="M6" s="95" t="e">
        <f>VLOOKUP($N6,会員登録,M$1,0)</f>
        <v>#N/A</v>
      </c>
      <c r="N6" s="96"/>
      <c r="O6" s="97" t="e">
        <f>VLOOKUP($N6,会員登録,O$1,0)</f>
        <v>#N/A</v>
      </c>
      <c r="P6" s="98"/>
      <c r="Q6" s="51" t="s">
        <v>20</v>
      </c>
      <c r="R6" s="49" t="s">
        <v>21</v>
      </c>
    </row>
    <row r="7" ht="24" customHeight="1" spans="1:18">
      <c r="A7" s="70">
        <v>2</v>
      </c>
      <c r="B7" s="71" t="e">
        <f>VLOOKUP($J7,会員登録,B$1,0)&amp;"　"&amp;VLOOKUP($J7,会員登録,B$1+1,0)</f>
        <v>#N/A</v>
      </c>
      <c r="C7" s="71" t="e">
        <f>VLOOKUP($N7,会員登録,C$1,0)&amp;"　"&amp;VLOOKUP($N7,会員登録,C$1+1,0)</f>
        <v>#N/A</v>
      </c>
      <c r="D7" s="72"/>
      <c r="E7" s="73" t="e">
        <f>VLOOKUP($J7,会員登録,E$1,0)</f>
        <v>#N/A</v>
      </c>
      <c r="F7" s="74"/>
      <c r="G7" s="73" t="e">
        <f>VLOOKUP($N7,会員登録,G$1,0)</f>
        <v>#N/A</v>
      </c>
      <c r="H7" s="75" t="e">
        <f t="shared" ref="H7:H20" si="0">+YEAR($O$3-$I7)-1900</f>
        <v>#N/A</v>
      </c>
      <c r="I7" s="99" t="e">
        <f>VLOOKUP($J7,会員登録,I$1,0)</f>
        <v>#N/A</v>
      </c>
      <c r="J7" s="100"/>
      <c r="K7" s="73" t="e">
        <f>VLOOKUP($J7,会員登録,K$1,0)</f>
        <v>#N/A</v>
      </c>
      <c r="L7" s="75" t="e">
        <f t="shared" ref="L7:L20" si="1">+YEAR($O$3-$M7)-1900</f>
        <v>#N/A</v>
      </c>
      <c r="M7" s="99" t="e">
        <f>VLOOKUP($N7,会員登録,M$1,0)</f>
        <v>#N/A</v>
      </c>
      <c r="N7" s="100"/>
      <c r="O7" s="73" t="e">
        <f>VLOOKUP($N7,会員登録,O$1,0)</f>
        <v>#N/A</v>
      </c>
      <c r="P7" s="101"/>
      <c r="Q7" s="51" t="s">
        <v>22</v>
      </c>
      <c r="R7" s="49" t="s">
        <v>23</v>
      </c>
    </row>
    <row r="8" ht="24" customHeight="1" spans="1:18">
      <c r="A8" s="70">
        <v>3</v>
      </c>
      <c r="B8" s="71" t="e">
        <f>VLOOKUP($J8,会員登録,B$1,0)&amp;"　"&amp;VLOOKUP($J8,会員登録,B$1+1,0)</f>
        <v>#N/A</v>
      </c>
      <c r="C8" s="71" t="e">
        <f>VLOOKUP($N8,会員登録,C$1,0)&amp;"　"&amp;VLOOKUP($N8,会員登録,C$1+1,0)</f>
        <v>#N/A</v>
      </c>
      <c r="D8" s="72"/>
      <c r="E8" s="73" t="e">
        <f>VLOOKUP($J8,会員登録,E$1,0)</f>
        <v>#N/A</v>
      </c>
      <c r="F8" s="74"/>
      <c r="G8" s="73" t="e">
        <f>VLOOKUP($N8,会員登録,G$1,0)</f>
        <v>#N/A</v>
      </c>
      <c r="H8" s="75" t="e">
        <f>+YEAR($O$3-$I8)-1900</f>
        <v>#N/A</v>
      </c>
      <c r="I8" s="102" t="e">
        <f>VLOOKUP($J8,会員登録,I$1,0)</f>
        <v>#N/A</v>
      </c>
      <c r="J8" s="100"/>
      <c r="K8" s="73" t="e">
        <f>VLOOKUP($J8,会員登録,K$1,0)</f>
        <v>#N/A</v>
      </c>
      <c r="L8" s="75" t="e">
        <f>+YEAR($O$3-$M8)-1900</f>
        <v>#N/A</v>
      </c>
      <c r="M8" s="99" t="e">
        <f>VLOOKUP($N8,会員登録,M$1,0)</f>
        <v>#N/A</v>
      </c>
      <c r="N8" s="100"/>
      <c r="O8" s="73" t="e">
        <f>VLOOKUP($N8,会員登録,O$1,0)</f>
        <v>#N/A</v>
      </c>
      <c r="P8" s="101"/>
      <c r="Q8" s="51" t="s">
        <v>24</v>
      </c>
      <c r="R8" s="49" t="s">
        <v>25</v>
      </c>
    </row>
    <row r="9" ht="24" customHeight="1" spans="1:18">
      <c r="A9" s="70">
        <v>4</v>
      </c>
      <c r="B9" s="71" t="e">
        <f>VLOOKUP($J9,会員登録,B$1,0)&amp;"　"&amp;VLOOKUP($J9,会員登録,B$1+1,0)</f>
        <v>#N/A</v>
      </c>
      <c r="C9" s="71" t="e">
        <f>VLOOKUP($N9,会員登録,C$1,0)&amp;"　"&amp;VLOOKUP($N9,会員登録,C$1+1,0)</f>
        <v>#N/A</v>
      </c>
      <c r="D9" s="72"/>
      <c r="E9" s="73" t="e">
        <f>VLOOKUP($J9,会員登録,E$1,0)</f>
        <v>#N/A</v>
      </c>
      <c r="F9" s="74"/>
      <c r="G9" s="73" t="e">
        <f>VLOOKUP($N9,会員登録,G$1,0)</f>
        <v>#N/A</v>
      </c>
      <c r="H9" s="75" t="e">
        <f>+YEAR($O$3-$I9)-1900</f>
        <v>#N/A</v>
      </c>
      <c r="I9" s="102" t="e">
        <f>VLOOKUP($J9,会員登録,I$1,0)</f>
        <v>#N/A</v>
      </c>
      <c r="J9" s="100"/>
      <c r="K9" s="73" t="e">
        <f>VLOOKUP($J9,会員登録,K$1,0)</f>
        <v>#N/A</v>
      </c>
      <c r="L9" s="75" t="e">
        <f>+YEAR($O$3-$M9)-1900</f>
        <v>#N/A</v>
      </c>
      <c r="M9" s="99" t="e">
        <f>VLOOKUP($N9,会員登録,M$1,0)</f>
        <v>#N/A</v>
      </c>
      <c r="N9" s="100"/>
      <c r="O9" s="73" t="e">
        <f>VLOOKUP($N9,会員登録,O$1,0)</f>
        <v>#N/A</v>
      </c>
      <c r="P9" s="101"/>
      <c r="Q9" s="51" t="s">
        <v>26</v>
      </c>
      <c r="R9" s="49" t="s">
        <v>27</v>
      </c>
    </row>
    <row r="10" ht="24" customHeight="1" spans="1:18">
      <c r="A10" s="70">
        <v>5</v>
      </c>
      <c r="B10" s="71" t="e">
        <f>VLOOKUP($J10,会員登録,B$1,0)&amp;"　"&amp;VLOOKUP($J10,会員登録,B$1+1,0)</f>
        <v>#N/A</v>
      </c>
      <c r="C10" s="71" t="e">
        <f>VLOOKUP($N10,会員登録,C$1,0)&amp;"　"&amp;VLOOKUP($N10,会員登録,C$1+1,0)</f>
        <v>#N/A</v>
      </c>
      <c r="D10" s="72"/>
      <c r="E10" s="73" t="e">
        <f>VLOOKUP($J10,会員登録,E$1,0)</f>
        <v>#N/A</v>
      </c>
      <c r="F10" s="74"/>
      <c r="G10" s="73" t="e">
        <f>VLOOKUP($N10,会員登録,G$1,0)</f>
        <v>#N/A</v>
      </c>
      <c r="H10" s="75" t="e">
        <f>+YEAR($O$3-$I10)-1900</f>
        <v>#N/A</v>
      </c>
      <c r="I10" s="102" t="e">
        <f>VLOOKUP($J10,会員登録,I$1,0)</f>
        <v>#N/A</v>
      </c>
      <c r="J10" s="100"/>
      <c r="K10" s="73" t="e">
        <f>VLOOKUP($J10,会員登録,K$1,0)</f>
        <v>#N/A</v>
      </c>
      <c r="L10" s="75" t="e">
        <f>+YEAR($O$3-$M10)-1900</f>
        <v>#N/A</v>
      </c>
      <c r="M10" s="99" t="e">
        <f>VLOOKUP($N10,会員登録,M$1,0)</f>
        <v>#N/A</v>
      </c>
      <c r="N10" s="100"/>
      <c r="O10" s="73" t="e">
        <f>VLOOKUP($N10,会員登録,O$1,0)</f>
        <v>#N/A</v>
      </c>
      <c r="P10" s="101"/>
      <c r="Q10" s="51" t="s">
        <v>28</v>
      </c>
      <c r="R10" s="49" t="s">
        <v>29</v>
      </c>
    </row>
    <row r="11" ht="24" customHeight="1" spans="1:18">
      <c r="A11" s="70">
        <v>6</v>
      </c>
      <c r="B11" s="71" t="e">
        <f>VLOOKUP($J11,会員登録,B$1,0)&amp;"　"&amp;VLOOKUP($J11,会員登録,B$1+1,0)</f>
        <v>#N/A</v>
      </c>
      <c r="C11" s="71" t="e">
        <f>VLOOKUP($N11,会員登録,C$1,0)&amp;"　"&amp;VLOOKUP($N11,会員登録,C$1+1,0)</f>
        <v>#N/A</v>
      </c>
      <c r="D11" s="72"/>
      <c r="E11" s="73" t="e">
        <f>VLOOKUP($J11,会員登録,E$1,0)</f>
        <v>#N/A</v>
      </c>
      <c r="F11" s="74"/>
      <c r="G11" s="73" t="e">
        <f>VLOOKUP($N11,会員登録,G$1,0)</f>
        <v>#N/A</v>
      </c>
      <c r="H11" s="75" t="e">
        <f>+YEAR($O$3-$I11)-1900</f>
        <v>#N/A</v>
      </c>
      <c r="I11" s="102" t="e">
        <f>VLOOKUP($J11,会員登録,I$1,0)</f>
        <v>#N/A</v>
      </c>
      <c r="J11" s="100"/>
      <c r="K11" s="73" t="e">
        <f>VLOOKUP($J11,会員登録,K$1,0)</f>
        <v>#N/A</v>
      </c>
      <c r="L11" s="75" t="e">
        <f>+YEAR($O$3-$M11)-1900</f>
        <v>#N/A</v>
      </c>
      <c r="M11" s="99" t="e">
        <f>VLOOKUP($N11,会員登録,M$1,0)</f>
        <v>#N/A</v>
      </c>
      <c r="N11" s="100"/>
      <c r="O11" s="73" t="e">
        <f>VLOOKUP($N11,会員登録,O$1,0)</f>
        <v>#N/A</v>
      </c>
      <c r="P11" s="101"/>
      <c r="Q11" s="51" t="s">
        <v>30</v>
      </c>
      <c r="R11" s="49" t="s">
        <v>31</v>
      </c>
    </row>
    <row r="12" ht="24" customHeight="1" spans="1:18">
      <c r="A12" s="70">
        <v>7</v>
      </c>
      <c r="B12" s="71" t="e">
        <f>VLOOKUP($J12,会員登録,B$1,0)&amp;"　"&amp;VLOOKUP($J12,会員登録,B$1+1,0)</f>
        <v>#N/A</v>
      </c>
      <c r="C12" s="71" t="e">
        <f>VLOOKUP($N12,会員登録,C$1,0)&amp;"　"&amp;VLOOKUP($N12,会員登録,C$1+1,0)</f>
        <v>#N/A</v>
      </c>
      <c r="D12" s="72"/>
      <c r="E12" s="73" t="e">
        <f>VLOOKUP($J12,会員登録,E$1,0)</f>
        <v>#N/A</v>
      </c>
      <c r="F12" s="74"/>
      <c r="G12" s="73" t="e">
        <f>VLOOKUP($N12,会員登録,G$1,0)</f>
        <v>#N/A</v>
      </c>
      <c r="H12" s="75" t="e">
        <f>+YEAR($O$3-$I12)-1900</f>
        <v>#N/A</v>
      </c>
      <c r="I12" s="102" t="e">
        <f>VLOOKUP($J12,会員登録,I$1,0)</f>
        <v>#N/A</v>
      </c>
      <c r="J12" s="100"/>
      <c r="K12" s="73" t="e">
        <f>VLOOKUP($J12,会員登録,K$1,0)</f>
        <v>#N/A</v>
      </c>
      <c r="L12" s="75" t="e">
        <f>+YEAR($O$3-$M12)-1900</f>
        <v>#N/A</v>
      </c>
      <c r="M12" s="99" t="e">
        <f>VLOOKUP($N12,会員登録,M$1,0)</f>
        <v>#N/A</v>
      </c>
      <c r="N12" s="100"/>
      <c r="O12" s="73" t="e">
        <f>VLOOKUP($N12,会員登録,O$1,0)</f>
        <v>#N/A</v>
      </c>
      <c r="P12" s="101"/>
      <c r="Q12" s="51" t="s">
        <v>32</v>
      </c>
      <c r="R12" s="49" t="s">
        <v>33</v>
      </c>
    </row>
    <row r="13" ht="24" customHeight="1" spans="1:18">
      <c r="A13" s="70">
        <v>8</v>
      </c>
      <c r="B13" s="71" t="e">
        <f>VLOOKUP($J13,会員登録,B$1,0)&amp;"　"&amp;VLOOKUP($J13,会員登録,B$1+1,0)</f>
        <v>#N/A</v>
      </c>
      <c r="C13" s="71" t="e">
        <f>VLOOKUP($N13,会員登録,C$1,0)&amp;"　"&amp;VLOOKUP($N13,会員登録,C$1+1,0)</f>
        <v>#N/A</v>
      </c>
      <c r="D13" s="72"/>
      <c r="E13" s="73" t="e">
        <f>VLOOKUP($J13,会員登録,E$1,0)</f>
        <v>#N/A</v>
      </c>
      <c r="F13" s="74"/>
      <c r="G13" s="73" t="e">
        <f>VLOOKUP($N13,会員登録,G$1,0)</f>
        <v>#N/A</v>
      </c>
      <c r="H13" s="75" t="e">
        <f>+YEAR($O$3-$I13)-1900</f>
        <v>#N/A</v>
      </c>
      <c r="I13" s="102" t="e">
        <f>VLOOKUP($J13,会員登録,I$1,0)</f>
        <v>#N/A</v>
      </c>
      <c r="J13" s="100"/>
      <c r="K13" s="73" t="e">
        <f>VLOOKUP($J13,会員登録,K$1,0)</f>
        <v>#N/A</v>
      </c>
      <c r="L13" s="75" t="e">
        <f>+YEAR($O$3-$M13)-1900</f>
        <v>#N/A</v>
      </c>
      <c r="M13" s="99" t="e">
        <f>VLOOKUP($N13,会員登録,M$1,0)</f>
        <v>#N/A</v>
      </c>
      <c r="N13" s="100"/>
      <c r="O13" s="73" t="e">
        <f>VLOOKUP($N13,会員登録,O$1,0)</f>
        <v>#N/A</v>
      </c>
      <c r="P13" s="101"/>
      <c r="Q13" s="51" t="s">
        <v>34</v>
      </c>
      <c r="R13" s="49" t="s">
        <v>35</v>
      </c>
    </row>
    <row r="14" ht="24" customHeight="1" spans="1:18">
      <c r="A14" s="70">
        <v>9</v>
      </c>
      <c r="B14" s="71" t="e">
        <f>VLOOKUP($J14,会員登録,B$1,0)&amp;"　"&amp;VLOOKUP($J14,会員登録,B$1+1,0)</f>
        <v>#N/A</v>
      </c>
      <c r="C14" s="71" t="e">
        <f>VLOOKUP($N14,会員登録,C$1,0)&amp;"　"&amp;VLOOKUP($N14,会員登録,C$1+1,0)</f>
        <v>#N/A</v>
      </c>
      <c r="D14" s="72"/>
      <c r="E14" s="73" t="e">
        <f>VLOOKUP($J14,会員登録,E$1,0)</f>
        <v>#N/A</v>
      </c>
      <c r="F14" s="74"/>
      <c r="G14" s="73" t="e">
        <f>VLOOKUP($N14,会員登録,G$1,0)</f>
        <v>#N/A</v>
      </c>
      <c r="H14" s="75" t="e">
        <f>+YEAR($O$3-$I14)-1900</f>
        <v>#N/A</v>
      </c>
      <c r="I14" s="102" t="e">
        <f>VLOOKUP($J14,会員登録,I$1,0)</f>
        <v>#N/A</v>
      </c>
      <c r="J14" s="100"/>
      <c r="K14" s="73" t="e">
        <f>VLOOKUP($J14,会員登録,K$1,0)</f>
        <v>#N/A</v>
      </c>
      <c r="L14" s="75" t="e">
        <f>+YEAR($O$3-$M14)-1900</f>
        <v>#N/A</v>
      </c>
      <c r="M14" s="99" t="e">
        <f>VLOOKUP($N14,会員登録,M$1,0)</f>
        <v>#N/A</v>
      </c>
      <c r="N14" s="100"/>
      <c r="O14" s="73" t="e">
        <f>VLOOKUP($N14,会員登録,O$1,0)</f>
        <v>#N/A</v>
      </c>
      <c r="P14" s="101"/>
      <c r="Q14" s="51" t="s">
        <v>36</v>
      </c>
      <c r="R14" s="49" t="s">
        <v>37</v>
      </c>
    </row>
    <row r="15" ht="24" customHeight="1" spans="1:18">
      <c r="A15" s="70">
        <v>10</v>
      </c>
      <c r="B15" s="71" t="e">
        <f>VLOOKUP($J15,会員登録,B$1,0)&amp;"　"&amp;VLOOKUP($J15,会員登録,B$1+1,0)</f>
        <v>#N/A</v>
      </c>
      <c r="C15" s="71" t="e">
        <f>VLOOKUP($N15,会員登録,C$1,0)&amp;"　"&amp;VLOOKUP($N15,会員登録,C$1+1,0)</f>
        <v>#N/A</v>
      </c>
      <c r="D15" s="72"/>
      <c r="E15" s="73" t="e">
        <f>VLOOKUP($J15,会員登録,E$1,0)</f>
        <v>#N/A</v>
      </c>
      <c r="F15" s="74"/>
      <c r="G15" s="73" t="e">
        <f>VLOOKUP($N15,会員登録,G$1,0)</f>
        <v>#N/A</v>
      </c>
      <c r="H15" s="75" t="e">
        <f>+YEAR($O$3-$I15)-1900</f>
        <v>#N/A</v>
      </c>
      <c r="I15" s="102" t="e">
        <f>VLOOKUP($J15,会員登録,I$1,0)</f>
        <v>#N/A</v>
      </c>
      <c r="J15" s="100"/>
      <c r="K15" s="73" t="e">
        <f>VLOOKUP($J15,会員登録,K$1,0)</f>
        <v>#N/A</v>
      </c>
      <c r="L15" s="75" t="e">
        <f>+YEAR($O$3-$M15)-1900</f>
        <v>#N/A</v>
      </c>
      <c r="M15" s="99" t="e">
        <f>VLOOKUP($N15,会員登録,M$1,0)</f>
        <v>#N/A</v>
      </c>
      <c r="N15" s="100"/>
      <c r="O15" s="73" t="e">
        <f>VLOOKUP($N15,会員登録,O$1,0)</f>
        <v>#N/A</v>
      </c>
      <c r="P15" s="101"/>
      <c r="Q15" s="51" t="s">
        <v>38</v>
      </c>
      <c r="R15" s="49" t="s">
        <v>39</v>
      </c>
    </row>
    <row r="16" ht="24" customHeight="1" spans="1:18">
      <c r="A16" s="70">
        <v>11</v>
      </c>
      <c r="B16" s="71" t="e">
        <f>VLOOKUP($J16,会員登録,B$1,0)&amp;"　"&amp;VLOOKUP($J16,会員登録,B$1+1,0)</f>
        <v>#N/A</v>
      </c>
      <c r="C16" s="71" t="e">
        <f>VLOOKUP($N16,会員登録,C$1,0)&amp;"　"&amp;VLOOKUP($N16,会員登録,C$1+1,0)</f>
        <v>#N/A</v>
      </c>
      <c r="D16" s="72"/>
      <c r="E16" s="73" t="e">
        <f>VLOOKUP($J16,会員登録,E$1,0)</f>
        <v>#N/A</v>
      </c>
      <c r="F16" s="74"/>
      <c r="G16" s="73" t="e">
        <f>VLOOKUP($N16,会員登録,G$1,0)</f>
        <v>#N/A</v>
      </c>
      <c r="H16" s="75" t="e">
        <f>+YEAR($O$3-$I16)-1900</f>
        <v>#N/A</v>
      </c>
      <c r="I16" s="102" t="e">
        <f>VLOOKUP($J16,会員登録,I$1,0)</f>
        <v>#N/A</v>
      </c>
      <c r="J16" s="100"/>
      <c r="K16" s="73" t="e">
        <f>VLOOKUP($J16,会員登録,K$1,0)</f>
        <v>#N/A</v>
      </c>
      <c r="L16" s="75" t="e">
        <f>+YEAR($O$3-$M16)-1900</f>
        <v>#N/A</v>
      </c>
      <c r="M16" s="99" t="e">
        <f>VLOOKUP($N16,会員登録,M$1,0)</f>
        <v>#N/A</v>
      </c>
      <c r="N16" s="100"/>
      <c r="O16" s="73" t="e">
        <f>VLOOKUP($N16,会員登録,O$1,0)</f>
        <v>#N/A</v>
      </c>
      <c r="P16" s="101"/>
      <c r="Q16" s="51" t="s">
        <v>2</v>
      </c>
      <c r="R16" s="49" t="s">
        <v>40</v>
      </c>
    </row>
    <row r="17" ht="24" customHeight="1" spans="1:18">
      <c r="A17" s="70">
        <v>12</v>
      </c>
      <c r="B17" s="71" t="e">
        <f>VLOOKUP($J17,会員登録,B$1,0)&amp;"　"&amp;VLOOKUP($J17,会員登録,B$1+1,0)</f>
        <v>#N/A</v>
      </c>
      <c r="C17" s="71" t="e">
        <f>VLOOKUP($N17,会員登録,C$1,0)&amp;"　"&amp;VLOOKUP($N17,会員登録,C$1+1,0)</f>
        <v>#N/A</v>
      </c>
      <c r="D17" s="72"/>
      <c r="E17" s="73" t="e">
        <f>VLOOKUP($J17,会員登録,E$1,0)</f>
        <v>#N/A</v>
      </c>
      <c r="F17" s="74"/>
      <c r="G17" s="73" t="e">
        <f>VLOOKUP($N17,会員登録,G$1,0)</f>
        <v>#N/A</v>
      </c>
      <c r="H17" s="75" t="e">
        <f>+YEAR($O$3-$I17)-1900</f>
        <v>#N/A</v>
      </c>
      <c r="I17" s="102" t="e">
        <f>VLOOKUP($J17,会員登録,I$1,0)</f>
        <v>#N/A</v>
      </c>
      <c r="J17" s="100"/>
      <c r="K17" s="73" t="e">
        <f>VLOOKUP($J17,会員登録,K$1,0)</f>
        <v>#N/A</v>
      </c>
      <c r="L17" s="75" t="e">
        <f>+YEAR($O$3-$M17)-1900</f>
        <v>#N/A</v>
      </c>
      <c r="M17" s="99" t="e">
        <f>VLOOKUP($N17,会員登録,M$1,0)</f>
        <v>#N/A</v>
      </c>
      <c r="N17" s="100"/>
      <c r="O17" s="73" t="e">
        <f>VLOOKUP($N17,会員登録,O$1,0)</f>
        <v>#N/A</v>
      </c>
      <c r="P17" s="101"/>
      <c r="Q17" s="51" t="s">
        <v>41</v>
      </c>
      <c r="R17" s="49" t="s">
        <v>42</v>
      </c>
    </row>
    <row r="18" ht="24" customHeight="1" spans="1:18">
      <c r="A18" s="76">
        <v>13</v>
      </c>
      <c r="B18" s="71" t="e">
        <f>VLOOKUP($J18,会員登録,B$1,0)&amp;"　"&amp;VLOOKUP($J18,会員登録,B$1+1,0)</f>
        <v>#N/A</v>
      </c>
      <c r="C18" s="71" t="e">
        <f>VLOOKUP($N18,会員登録,C$1,0)&amp;"　"&amp;VLOOKUP($N18,会員登録,C$1+1,0)</f>
        <v>#N/A</v>
      </c>
      <c r="D18" s="72"/>
      <c r="E18" s="73" t="e">
        <f>VLOOKUP($J18,会員登録,E$1,0)</f>
        <v>#N/A</v>
      </c>
      <c r="F18" s="74"/>
      <c r="G18" s="73" t="e">
        <f>VLOOKUP($N18,会員登録,G$1,0)</f>
        <v>#N/A</v>
      </c>
      <c r="H18" s="75" t="e">
        <f>+YEAR($O$3-$I18)-1900</f>
        <v>#N/A</v>
      </c>
      <c r="I18" s="102" t="e">
        <f>VLOOKUP($J18,会員登録,I$1,0)</f>
        <v>#N/A</v>
      </c>
      <c r="J18" s="100"/>
      <c r="K18" s="73" t="e">
        <f>VLOOKUP($J18,会員登録,K$1,0)</f>
        <v>#N/A</v>
      </c>
      <c r="L18" s="75" t="e">
        <f>+YEAR($O$3-$M18)-1900</f>
        <v>#N/A</v>
      </c>
      <c r="M18" s="99" t="e">
        <f>VLOOKUP($N18,会員登録,M$1,0)</f>
        <v>#N/A</v>
      </c>
      <c r="N18" s="100"/>
      <c r="O18" s="73" t="e">
        <f>VLOOKUP($N18,会員登録,O$1,0)</f>
        <v>#N/A</v>
      </c>
      <c r="P18" s="103"/>
      <c r="Q18" s="51" t="s">
        <v>43</v>
      </c>
      <c r="R18" s="49" t="s">
        <v>44</v>
      </c>
    </row>
    <row r="19" ht="24" customHeight="1" spans="1:18">
      <c r="A19" s="76">
        <v>14</v>
      </c>
      <c r="B19" s="71" t="e">
        <f>VLOOKUP($J19,会員登録,B$1,0)&amp;"　"&amp;VLOOKUP($J19,会員登録,B$1+1,0)</f>
        <v>#N/A</v>
      </c>
      <c r="C19" s="71" t="e">
        <f>VLOOKUP($N19,会員登録,C$1,0)&amp;"　"&amp;VLOOKUP($N19,会員登録,C$1+1,0)</f>
        <v>#N/A</v>
      </c>
      <c r="D19" s="72"/>
      <c r="E19" s="73" t="e">
        <f>VLOOKUP($J19,会員登録,E$1,0)</f>
        <v>#N/A</v>
      </c>
      <c r="F19" s="74"/>
      <c r="G19" s="73" t="e">
        <f>VLOOKUP($N19,会員登録,G$1,0)</f>
        <v>#N/A</v>
      </c>
      <c r="H19" s="75" t="e">
        <f>+YEAR($O$3-$I19)-1900</f>
        <v>#N/A</v>
      </c>
      <c r="I19" s="102" t="e">
        <f>VLOOKUP($J19,会員登録,I$1,0)</f>
        <v>#N/A</v>
      </c>
      <c r="J19" s="100"/>
      <c r="K19" s="73" t="e">
        <f>VLOOKUP($J19,会員登録,K$1,0)</f>
        <v>#N/A</v>
      </c>
      <c r="L19" s="75" t="e">
        <f>+YEAR($O$3-$M19)-1900</f>
        <v>#N/A</v>
      </c>
      <c r="M19" s="99" t="e">
        <f>VLOOKUP($N19,会員登録,M$1,0)</f>
        <v>#N/A</v>
      </c>
      <c r="N19" s="100"/>
      <c r="O19" s="73" t="e">
        <f>VLOOKUP($N19,会員登録,O$1,0)</f>
        <v>#N/A</v>
      </c>
      <c r="P19" s="103"/>
      <c r="Q19" s="51" t="s">
        <v>45</v>
      </c>
      <c r="R19" s="51"/>
    </row>
    <row r="20" ht="24" customHeight="1" spans="1:18">
      <c r="A20" s="77">
        <v>15</v>
      </c>
      <c r="B20" s="71" t="e">
        <f>VLOOKUP($J20,会員登録,B$1,0)&amp;"　"&amp;VLOOKUP($J20,会員登録,B$1+1,0)</f>
        <v>#N/A</v>
      </c>
      <c r="C20" s="71" t="e">
        <f>VLOOKUP($N20,会員登録,C$1,0)&amp;"　"&amp;VLOOKUP($N20,会員登録,C$1+1,0)</f>
        <v>#N/A</v>
      </c>
      <c r="D20" s="72"/>
      <c r="E20" s="73" t="e">
        <f>VLOOKUP($J20,会員登録,E$1,0)</f>
        <v>#N/A</v>
      </c>
      <c r="F20" s="74"/>
      <c r="G20" s="73" t="e">
        <f>VLOOKUP($N20,会員登録,G$1,0)</f>
        <v>#N/A</v>
      </c>
      <c r="H20" s="75" t="e">
        <f>+YEAR($O$3-$I20)-1900</f>
        <v>#N/A</v>
      </c>
      <c r="I20" s="102" t="e">
        <f>VLOOKUP($J20,会員登録,I$1,0)</f>
        <v>#N/A</v>
      </c>
      <c r="J20" s="100"/>
      <c r="K20" s="73" t="e">
        <f>VLOOKUP($J20,会員登録,K$1,0)</f>
        <v>#N/A</v>
      </c>
      <c r="L20" s="75" t="e">
        <f>+YEAR($O$3-$M20)-1900</f>
        <v>#N/A</v>
      </c>
      <c r="M20" s="99" t="e">
        <f>VLOOKUP($N20,会員登録,M$1,0)</f>
        <v>#N/A</v>
      </c>
      <c r="N20" s="100"/>
      <c r="O20" s="73" t="e">
        <f>VLOOKUP($N20,会員登録,O$1,0)</f>
        <v>#N/A</v>
      </c>
      <c r="P20" s="104"/>
      <c r="Q20" s="51" t="s">
        <v>46</v>
      </c>
      <c r="R20" s="51"/>
    </row>
    <row r="21" ht="20.1" customHeight="1" spans="1:18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51" t="s">
        <v>47</v>
      </c>
      <c r="R21" s="51"/>
    </row>
    <row r="22" ht="20.1" customHeight="1" spans="1:18">
      <c r="A22" s="50" t="s">
        <v>48</v>
      </c>
      <c r="Q22" s="51" t="s">
        <v>50</v>
      </c>
      <c r="R22" s="51"/>
    </row>
    <row r="23" ht="20.1" customHeight="1" spans="1:18">
      <c r="A23" s="50" t="s">
        <v>51</v>
      </c>
      <c r="N23" s="105" t="s">
        <v>49</v>
      </c>
      <c r="O23" s="105"/>
      <c r="P23" s="105"/>
      <c r="Q23" s="51" t="s">
        <v>53</v>
      </c>
      <c r="R23" s="51"/>
    </row>
    <row r="24" ht="20.1" customHeight="1" spans="1:18">
      <c r="A24" s="79" t="s">
        <v>54</v>
      </c>
      <c r="B24" s="80"/>
      <c r="C24" s="80"/>
      <c r="D24" s="81"/>
      <c r="E24" s="80"/>
      <c r="F24" s="81"/>
      <c r="G24" s="80"/>
      <c r="H24" s="80"/>
      <c r="I24" s="65" t="s">
        <v>52</v>
      </c>
      <c r="J24" s="106"/>
      <c r="K24" s="107"/>
      <c r="L24" s="107"/>
      <c r="M24" s="107"/>
      <c r="N24" s="107"/>
      <c r="O24" s="107"/>
      <c r="P24" s="108"/>
      <c r="Q24" s="51" t="s">
        <v>57</v>
      </c>
      <c r="R24" s="51"/>
    </row>
    <row r="25" ht="20.1" customHeight="1" spans="1:18">
      <c r="A25" s="80" t="s">
        <v>58</v>
      </c>
      <c r="B25" s="82"/>
      <c r="C25" s="82"/>
      <c r="D25" s="82"/>
      <c r="E25" s="82"/>
      <c r="F25" s="82"/>
      <c r="G25" s="82"/>
      <c r="H25" s="83"/>
      <c r="I25" s="77" t="s">
        <v>55</v>
      </c>
      <c r="J25" s="109"/>
      <c r="K25" s="110"/>
      <c r="L25" s="110"/>
      <c r="M25" s="110"/>
      <c r="N25" s="110"/>
      <c r="O25" s="111"/>
      <c r="P25" s="112"/>
      <c r="Q25" s="51" t="s">
        <v>60</v>
      </c>
      <c r="R25" s="51"/>
    </row>
    <row r="26" ht="20.1" customHeight="1" spans="1:18">
      <c r="A26" s="82" t="s">
        <v>61</v>
      </c>
      <c r="B26" s="82"/>
      <c r="C26" s="82"/>
      <c r="D26" s="82"/>
      <c r="E26" s="82"/>
      <c r="F26" s="82"/>
      <c r="G26" s="82"/>
      <c r="H26" s="83"/>
      <c r="I26" s="113" t="s">
        <v>59</v>
      </c>
      <c r="J26" s="114"/>
      <c r="K26" s="114"/>
      <c r="L26" s="114"/>
      <c r="M26" s="114"/>
      <c r="N26" s="114"/>
      <c r="O26" s="114"/>
      <c r="P26" s="115"/>
      <c r="Q26" s="51" t="s">
        <v>63</v>
      </c>
      <c r="R26" s="51"/>
    </row>
    <row r="27" ht="20.1" customHeight="1" spans="1:18">
      <c r="A27" s="84" t="s">
        <v>64</v>
      </c>
      <c r="B27" s="84"/>
      <c r="C27" s="85" t="s">
        <v>65</v>
      </c>
      <c r="D27" s="85"/>
      <c r="E27" s="85"/>
      <c r="F27" s="81"/>
      <c r="G27" s="79"/>
      <c r="H27" s="80"/>
      <c r="I27" s="65" t="s">
        <v>62</v>
      </c>
      <c r="J27" s="116"/>
      <c r="K27" s="117"/>
      <c r="L27" s="117"/>
      <c r="M27" s="117"/>
      <c r="N27" s="117"/>
      <c r="O27" s="117"/>
      <c r="P27" s="118"/>
      <c r="Q27" s="51" t="s">
        <v>68</v>
      </c>
      <c r="R27" s="51"/>
    </row>
    <row r="28" ht="20.1" customHeight="1" spans="1:18">
      <c r="A28" s="86"/>
      <c r="B28" s="86"/>
      <c r="C28" s="85" t="s">
        <v>69</v>
      </c>
      <c r="D28" s="85"/>
      <c r="E28" s="85"/>
      <c r="F28" s="79"/>
      <c r="G28" s="79"/>
      <c r="H28" s="87"/>
      <c r="I28" s="70" t="s">
        <v>66</v>
      </c>
      <c r="J28" s="119"/>
      <c r="K28" s="120"/>
      <c r="L28" s="121"/>
      <c r="M28" s="121"/>
      <c r="N28" s="121"/>
      <c r="O28" s="121"/>
      <c r="P28" s="122"/>
      <c r="Q28" s="51" t="s">
        <v>70</v>
      </c>
      <c r="R28" s="51"/>
    </row>
    <row r="29" ht="20.1" customHeight="1" spans="1:18">
      <c r="A29" s="79" t="s">
        <v>71</v>
      </c>
      <c r="B29" s="79"/>
      <c r="C29" s="79"/>
      <c r="D29" s="79"/>
      <c r="E29" s="79"/>
      <c r="F29" s="79"/>
      <c r="G29" s="79"/>
      <c r="H29" s="80"/>
      <c r="I29" s="70"/>
      <c r="J29" s="123"/>
      <c r="K29" s="124"/>
      <c r="L29" s="124"/>
      <c r="M29" s="124"/>
      <c r="N29" s="124"/>
      <c r="O29" s="124"/>
      <c r="P29" s="125"/>
      <c r="Q29" s="51" t="s">
        <v>73</v>
      </c>
      <c r="R29" s="51"/>
    </row>
    <row r="30" ht="20.1" customHeight="1" spans="1:18">
      <c r="A30" s="79"/>
      <c r="B30" s="79"/>
      <c r="C30" s="79"/>
      <c r="D30" s="79"/>
      <c r="E30" s="79"/>
      <c r="F30" s="81"/>
      <c r="G30" s="79"/>
      <c r="H30" s="80"/>
      <c r="I30" s="70" t="s">
        <v>72</v>
      </c>
      <c r="J30" s="126"/>
      <c r="K30" s="127"/>
      <c r="L30" s="127"/>
      <c r="M30" s="127"/>
      <c r="N30" s="127"/>
      <c r="O30" s="127"/>
      <c r="P30" s="128"/>
      <c r="Q30" s="51" t="s">
        <v>75</v>
      </c>
      <c r="R30" s="51"/>
    </row>
    <row r="31" ht="20.1" customHeight="1" spans="1:16">
      <c r="A31" s="79" t="s">
        <v>76</v>
      </c>
      <c r="B31" s="79"/>
      <c r="C31" s="79"/>
      <c r="D31" s="79"/>
      <c r="E31" s="79"/>
      <c r="F31" s="79"/>
      <c r="G31" s="88"/>
      <c r="H31" s="80"/>
      <c r="I31" s="70" t="s">
        <v>74</v>
      </c>
      <c r="J31" s="126"/>
      <c r="K31" s="127"/>
      <c r="L31" s="127"/>
      <c r="M31" s="127"/>
      <c r="N31" s="127"/>
      <c r="O31" s="127"/>
      <c r="P31" s="128"/>
    </row>
    <row r="32" ht="20.1" customHeight="1" spans="1:16">
      <c r="A32" s="89" t="s">
        <v>78</v>
      </c>
      <c r="B32" s="89"/>
      <c r="C32" s="89"/>
      <c r="D32" s="89"/>
      <c r="E32" s="89"/>
      <c r="F32" s="89"/>
      <c r="G32" s="89"/>
      <c r="I32" s="70" t="s">
        <v>77</v>
      </c>
      <c r="J32" s="126"/>
      <c r="K32" s="127"/>
      <c r="L32" s="127"/>
      <c r="M32" s="127"/>
      <c r="N32" s="127"/>
      <c r="O32" s="127"/>
      <c r="P32" s="128"/>
    </row>
    <row r="33" ht="20.1" customHeight="1" spans="9:16">
      <c r="I33" s="77" t="s">
        <v>79</v>
      </c>
      <c r="J33" s="109"/>
      <c r="K33" s="110"/>
      <c r="L33" s="110"/>
      <c r="M33" s="110"/>
      <c r="N33" s="110"/>
      <c r="O33" s="110"/>
      <c r="P33" s="129"/>
    </row>
    <row r="34" spans="15:16">
      <c r="O34" s="130"/>
      <c r="P34" s="131"/>
    </row>
  </sheetData>
  <mergeCells count="23">
    <mergeCell ref="A2:P2"/>
    <mergeCell ref="C3:D3"/>
    <mergeCell ref="A21:P21"/>
    <mergeCell ref="N23:P23"/>
    <mergeCell ref="J24:P24"/>
    <mergeCell ref="J25:N25"/>
    <mergeCell ref="A26:E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A32:G32"/>
    <mergeCell ref="J32:P32"/>
    <mergeCell ref="J33:P33"/>
    <mergeCell ref="I28:I29"/>
  </mergeCells>
  <conditionalFormatting sqref="B6">
    <cfRule type="expression" dxfId="239" priority="1" stopIfTrue="1">
      <formula>IFERROR(B6,"")</formula>
    </cfRule>
  </conditionalFormatting>
  <conditionalFormatting sqref="B7">
    <cfRule type="expression" dxfId="240" priority="2" stopIfTrue="1">
      <formula>ISERROR(B7)</formula>
    </cfRule>
  </conditionalFormatting>
  <conditionalFormatting sqref="C7">
    <cfRule type="expression" dxfId="241" priority="3" stopIfTrue="1">
      <formula>ISERROR(C7)</formula>
    </cfRule>
  </conditionalFormatting>
  <conditionalFormatting sqref="E7">
    <cfRule type="expression" dxfId="242" priority="4" stopIfTrue="1">
      <formula>ISERROR(E7)</formula>
    </cfRule>
  </conditionalFormatting>
  <conditionalFormatting sqref="G7">
    <cfRule type="expression" dxfId="243" priority="5" stopIfTrue="1">
      <formula>ISERROR(G7)</formula>
    </cfRule>
  </conditionalFormatting>
  <conditionalFormatting sqref="H7">
    <cfRule type="expression" dxfId="244" priority="6" stopIfTrue="1">
      <formula>ISERROR(H7)</formula>
    </cfRule>
  </conditionalFormatting>
  <conditionalFormatting sqref="K7">
    <cfRule type="expression" dxfId="245" priority="7" stopIfTrue="1">
      <formula>ISERROR(K7)</formula>
    </cfRule>
  </conditionalFormatting>
  <conditionalFormatting sqref="L7">
    <cfRule type="expression" dxfId="246" priority="8" stopIfTrue="1">
      <formula>ISERROR(L7)</formula>
    </cfRule>
  </conditionalFormatting>
  <conditionalFormatting sqref="M7">
    <cfRule type="expression" dxfId="247" priority="9" stopIfTrue="1">
      <formula>ISERROR(M7)</formula>
    </cfRule>
  </conditionalFormatting>
  <conditionalFormatting sqref="O7">
    <cfRule type="expression" dxfId="248" priority="10" stopIfTrue="1">
      <formula>ISERROR(O7)</formula>
    </cfRule>
  </conditionalFormatting>
  <conditionalFormatting sqref="B8:B20">
    <cfRule type="expression" dxfId="249" priority="11" stopIfTrue="1">
      <formula>ISERROR(B8)</formula>
    </cfRule>
  </conditionalFormatting>
  <conditionalFormatting sqref="C8:C20">
    <cfRule type="expression" dxfId="250" priority="12" stopIfTrue="1">
      <formula>ISERROR(C8)</formula>
    </cfRule>
  </conditionalFormatting>
  <conditionalFormatting sqref="E8:E20">
    <cfRule type="expression" dxfId="251" priority="13" stopIfTrue="1">
      <formula>ISERROR(E8)</formula>
    </cfRule>
  </conditionalFormatting>
  <conditionalFormatting sqref="G8:G20">
    <cfRule type="expression" dxfId="252" priority="14" stopIfTrue="1">
      <formula>ISERROR(G8)</formula>
    </cfRule>
  </conditionalFormatting>
  <conditionalFormatting sqref="H8:I20">
    <cfRule type="expression" dxfId="253" priority="15" stopIfTrue="1">
      <formula>ISERROR(H8)</formula>
    </cfRule>
  </conditionalFormatting>
  <conditionalFormatting sqref="K8:K20">
    <cfRule type="expression" dxfId="254" priority="16" stopIfTrue="1">
      <formula>ISERROR(K8)</formula>
    </cfRule>
  </conditionalFormatting>
  <conditionalFormatting sqref="L8:L20">
    <cfRule type="expression" dxfId="255" priority="17" stopIfTrue="1">
      <formula>ISERROR(L8)</formula>
    </cfRule>
  </conditionalFormatting>
  <conditionalFormatting sqref="M8:M20">
    <cfRule type="expression" dxfId="256" priority="18" stopIfTrue="1">
      <formula>ISERROR(M8)</formula>
    </cfRule>
  </conditionalFormatting>
  <conditionalFormatting sqref="O8:O20">
    <cfRule type="expression" dxfId="257" priority="19" stopIfTrue="1">
      <formula>ISERROR(O8)</formula>
    </cfRule>
  </conditionalFormatting>
  <conditionalFormatting sqref="I7">
    <cfRule type="expression" dxfId="258" priority="20" stopIfTrue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055555555556" right="0.196527777777778" top="0.393055555555556" bottom="0.393055555555556" header="0.511805555555556" footer="0.511805555555556"/>
  <pageSetup paperSize="9" scale="75" orientation="landscape" verticalDpi="72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5"/>
  </sheetPr>
  <dimension ref="A1:R34"/>
  <sheetViews>
    <sheetView view="pageBreakPreview" zoomScale="80" zoomScaleNormal="80" zoomScaleSheetLayoutView="80" workbookViewId="0">
      <pane ySplit="5" topLeftCell="A18" activePane="bottomLeft" state="frozen"/>
      <selection/>
      <selection pane="bottomLeft" activeCell="A24" sqref="A24:H31"/>
    </sheetView>
  </sheetViews>
  <sheetFormatPr defaultColWidth="9" defaultRowHeight="13.5"/>
  <cols>
    <col min="1" max="1" width="6.5" style="50" customWidth="1"/>
    <col min="2" max="3" width="14.75" style="50" customWidth="1"/>
    <col min="4" max="4" width="10.375" style="51" customWidth="1"/>
    <col min="5" max="5" width="20" style="50" customWidth="1"/>
    <col min="6" max="6" width="10.375" style="51" customWidth="1"/>
    <col min="7" max="7" width="20" style="50" customWidth="1"/>
    <col min="8" max="8" width="7.625" style="50" customWidth="1"/>
    <col min="9" max="10" width="12.375" style="50" customWidth="1"/>
    <col min="11" max="11" width="9.75" style="50" customWidth="1"/>
    <col min="12" max="12" width="7.625" style="50" customWidth="1"/>
    <col min="13" max="14" width="12.375" style="50" customWidth="1"/>
    <col min="15" max="15" width="9.75" style="50" customWidth="1"/>
    <col min="16" max="16" width="7.75" style="50" customWidth="1"/>
    <col min="17" max="18" width="13.875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/>
      <c r="D3" s="55"/>
      <c r="E3" s="56"/>
      <c r="F3" s="54" t="s">
        <v>3</v>
      </c>
      <c r="G3" s="57" t="s">
        <v>42</v>
      </c>
      <c r="H3" s="58"/>
      <c r="I3" s="90"/>
      <c r="J3" s="90"/>
      <c r="K3" s="90"/>
      <c r="L3" s="90"/>
      <c r="M3" s="90"/>
      <c r="N3" s="91" t="s">
        <v>4</v>
      </c>
      <c r="O3" s="92">
        <v>44652</v>
      </c>
      <c r="P3" s="90"/>
    </row>
    <row r="5" s="49" customFormat="1" ht="22.15" customHeight="1" spans="1:18">
      <c r="A5" s="59" t="s">
        <v>5</v>
      </c>
      <c r="B5" s="60" t="s">
        <v>6</v>
      </c>
      <c r="C5" s="60" t="s">
        <v>7</v>
      </c>
      <c r="D5" s="61" t="s">
        <v>8</v>
      </c>
      <c r="E5" s="62" t="s">
        <v>9</v>
      </c>
      <c r="F5" s="63" t="s">
        <v>10</v>
      </c>
      <c r="G5" s="64" t="s">
        <v>11</v>
      </c>
      <c r="H5" s="63" t="s">
        <v>12</v>
      </c>
      <c r="I5" s="93" t="s">
        <v>13</v>
      </c>
      <c r="J5" s="93" t="s">
        <v>14</v>
      </c>
      <c r="K5" s="62" t="s">
        <v>15</v>
      </c>
      <c r="L5" s="63" t="s">
        <v>16</v>
      </c>
      <c r="M5" s="93" t="s">
        <v>13</v>
      </c>
      <c r="N5" s="93" t="s">
        <v>14</v>
      </c>
      <c r="O5" s="62" t="s">
        <v>15</v>
      </c>
      <c r="P5" s="94" t="s">
        <v>17</v>
      </c>
      <c r="Q5" s="49" t="s">
        <v>18</v>
      </c>
      <c r="R5" s="49" t="s">
        <v>19</v>
      </c>
    </row>
    <row r="6" ht="24" customHeight="1" spans="1:18">
      <c r="A6" s="65">
        <v>1</v>
      </c>
      <c r="B6" s="66" t="e">
        <f>VLOOKUP($J6,会員登録,B$1,0)&amp;"　"&amp;VLOOKUP($J6,会員登録,B$1+1,0)</f>
        <v>#N/A</v>
      </c>
      <c r="C6" s="66" t="e">
        <f>VLOOKUP($N6,会員登録,C$1,0)&amp;"　"&amp;VLOOKUP($N6,会員登録,C$1+1,0)</f>
        <v>#N/A</v>
      </c>
      <c r="D6" s="67"/>
      <c r="E6" s="68" t="e">
        <f>VLOOKUP($J6,会員登録,E$1,0)</f>
        <v>#N/A</v>
      </c>
      <c r="F6" s="67"/>
      <c r="G6" s="68" t="e">
        <f>VLOOKUP($N6,会員登録,G$1,0)</f>
        <v>#N/A</v>
      </c>
      <c r="H6" s="69" t="e">
        <f>+YEAR($O$3-$I6)-1900</f>
        <v>#N/A</v>
      </c>
      <c r="I6" s="95" t="e">
        <f>VLOOKUP($J6,会員登録,I$1,0)</f>
        <v>#N/A</v>
      </c>
      <c r="J6" s="96"/>
      <c r="K6" s="97" t="e">
        <f>VLOOKUP($J6,会員登録,K$1,0)</f>
        <v>#N/A</v>
      </c>
      <c r="L6" s="69" t="e">
        <f>+YEAR($O$3-$M6)-1900</f>
        <v>#N/A</v>
      </c>
      <c r="M6" s="95" t="e">
        <f>VLOOKUP($N6,会員登録,M$1,0)</f>
        <v>#N/A</v>
      </c>
      <c r="N6" s="96"/>
      <c r="O6" s="97" t="e">
        <f>VLOOKUP($N6,会員登録,O$1,0)</f>
        <v>#N/A</v>
      </c>
      <c r="P6" s="98"/>
      <c r="Q6" s="51" t="s">
        <v>20</v>
      </c>
      <c r="R6" s="49" t="s">
        <v>21</v>
      </c>
    </row>
    <row r="7" ht="24" customHeight="1" spans="1:18">
      <c r="A7" s="70">
        <v>2</v>
      </c>
      <c r="B7" s="71" t="e">
        <f>VLOOKUP($J7,会員登録,B$1,0)&amp;"　"&amp;VLOOKUP($J7,会員登録,B$1+1,0)</f>
        <v>#N/A</v>
      </c>
      <c r="C7" s="71" t="e">
        <f>VLOOKUP($N7,会員登録,C$1,0)&amp;"　"&amp;VLOOKUP($N7,会員登録,C$1+1,0)</f>
        <v>#N/A</v>
      </c>
      <c r="D7" s="72"/>
      <c r="E7" s="73" t="e">
        <f>VLOOKUP($J7,会員登録,E$1,0)</f>
        <v>#N/A</v>
      </c>
      <c r="F7" s="74"/>
      <c r="G7" s="73" t="e">
        <f>VLOOKUP($N7,会員登録,G$1,0)</f>
        <v>#N/A</v>
      </c>
      <c r="H7" s="75" t="e">
        <f t="shared" ref="H7:H20" si="0">+YEAR($O$3-$I7)-1900</f>
        <v>#N/A</v>
      </c>
      <c r="I7" s="99" t="e">
        <f>VLOOKUP($J7,会員登録,I$1,0)</f>
        <v>#N/A</v>
      </c>
      <c r="J7" s="100"/>
      <c r="K7" s="73" t="e">
        <f>VLOOKUP($J7,会員登録,K$1,0)</f>
        <v>#N/A</v>
      </c>
      <c r="L7" s="75" t="e">
        <f t="shared" ref="L7:L20" si="1">+YEAR($O$3-$M7)-1900</f>
        <v>#N/A</v>
      </c>
      <c r="M7" s="99" t="e">
        <f>VLOOKUP($N7,会員登録,M$1,0)</f>
        <v>#N/A</v>
      </c>
      <c r="N7" s="100"/>
      <c r="O7" s="73" t="e">
        <f>VLOOKUP($N7,会員登録,O$1,0)</f>
        <v>#N/A</v>
      </c>
      <c r="P7" s="101"/>
      <c r="Q7" s="51" t="s">
        <v>22</v>
      </c>
      <c r="R7" s="49" t="s">
        <v>23</v>
      </c>
    </row>
    <row r="8" ht="24" customHeight="1" spans="1:18">
      <c r="A8" s="70">
        <v>3</v>
      </c>
      <c r="B8" s="71" t="e">
        <f>VLOOKUP($J8,会員登録,B$1,0)&amp;"　"&amp;VLOOKUP($J8,会員登録,B$1+1,0)</f>
        <v>#N/A</v>
      </c>
      <c r="C8" s="71" t="e">
        <f>VLOOKUP($N8,会員登録,C$1,0)&amp;"　"&amp;VLOOKUP($N8,会員登録,C$1+1,0)</f>
        <v>#N/A</v>
      </c>
      <c r="D8" s="72"/>
      <c r="E8" s="73" t="e">
        <f>VLOOKUP($J8,会員登録,E$1,0)</f>
        <v>#N/A</v>
      </c>
      <c r="F8" s="74"/>
      <c r="G8" s="73" t="e">
        <f>VLOOKUP($N8,会員登録,G$1,0)</f>
        <v>#N/A</v>
      </c>
      <c r="H8" s="75" t="e">
        <f>+YEAR($O$3-$I8)-1900</f>
        <v>#N/A</v>
      </c>
      <c r="I8" s="102" t="e">
        <f>VLOOKUP($J8,会員登録,I$1,0)</f>
        <v>#N/A</v>
      </c>
      <c r="J8" s="100"/>
      <c r="K8" s="73" t="e">
        <f>VLOOKUP($J8,会員登録,K$1,0)</f>
        <v>#N/A</v>
      </c>
      <c r="L8" s="75" t="e">
        <f>+YEAR($O$3-$M8)-1900</f>
        <v>#N/A</v>
      </c>
      <c r="M8" s="99" t="e">
        <f>VLOOKUP($N8,会員登録,M$1,0)</f>
        <v>#N/A</v>
      </c>
      <c r="N8" s="100"/>
      <c r="O8" s="73" t="e">
        <f>VLOOKUP($N8,会員登録,O$1,0)</f>
        <v>#N/A</v>
      </c>
      <c r="P8" s="101"/>
      <c r="Q8" s="51" t="s">
        <v>24</v>
      </c>
      <c r="R8" s="49" t="s">
        <v>25</v>
      </c>
    </row>
    <row r="9" ht="24" customHeight="1" spans="1:18">
      <c r="A9" s="70">
        <v>4</v>
      </c>
      <c r="B9" s="71" t="e">
        <f>VLOOKUP($J9,会員登録,B$1,0)&amp;"　"&amp;VLOOKUP($J9,会員登録,B$1+1,0)</f>
        <v>#N/A</v>
      </c>
      <c r="C9" s="71" t="e">
        <f>VLOOKUP($N9,会員登録,C$1,0)&amp;"　"&amp;VLOOKUP($N9,会員登録,C$1+1,0)</f>
        <v>#N/A</v>
      </c>
      <c r="D9" s="72"/>
      <c r="E9" s="73" t="e">
        <f>VLOOKUP($J9,会員登録,E$1,0)</f>
        <v>#N/A</v>
      </c>
      <c r="F9" s="74"/>
      <c r="G9" s="73" t="e">
        <f>VLOOKUP($N9,会員登録,G$1,0)</f>
        <v>#N/A</v>
      </c>
      <c r="H9" s="75" t="e">
        <f>+YEAR($O$3-$I9)-1900</f>
        <v>#N/A</v>
      </c>
      <c r="I9" s="102" t="e">
        <f>VLOOKUP($J9,会員登録,I$1,0)</f>
        <v>#N/A</v>
      </c>
      <c r="J9" s="100"/>
      <c r="K9" s="73" t="e">
        <f>VLOOKUP($J9,会員登録,K$1,0)</f>
        <v>#N/A</v>
      </c>
      <c r="L9" s="75" t="e">
        <f>+YEAR($O$3-$M9)-1900</f>
        <v>#N/A</v>
      </c>
      <c r="M9" s="99" t="e">
        <f>VLOOKUP($N9,会員登録,M$1,0)</f>
        <v>#N/A</v>
      </c>
      <c r="N9" s="100"/>
      <c r="O9" s="73" t="e">
        <f>VLOOKUP($N9,会員登録,O$1,0)</f>
        <v>#N/A</v>
      </c>
      <c r="P9" s="101"/>
      <c r="Q9" s="51" t="s">
        <v>26</v>
      </c>
      <c r="R9" s="49" t="s">
        <v>27</v>
      </c>
    </row>
    <row r="10" ht="24" customHeight="1" spans="1:18">
      <c r="A10" s="70">
        <v>5</v>
      </c>
      <c r="B10" s="71" t="e">
        <f>VLOOKUP($J10,会員登録,B$1,0)&amp;"　"&amp;VLOOKUP($J10,会員登録,B$1+1,0)</f>
        <v>#N/A</v>
      </c>
      <c r="C10" s="71" t="e">
        <f>VLOOKUP($N10,会員登録,C$1,0)&amp;"　"&amp;VLOOKUP($N10,会員登録,C$1+1,0)</f>
        <v>#N/A</v>
      </c>
      <c r="D10" s="72"/>
      <c r="E10" s="73" t="e">
        <f>VLOOKUP($J10,会員登録,E$1,0)</f>
        <v>#N/A</v>
      </c>
      <c r="F10" s="74"/>
      <c r="G10" s="73" t="e">
        <f>VLOOKUP($N10,会員登録,G$1,0)</f>
        <v>#N/A</v>
      </c>
      <c r="H10" s="75" t="e">
        <f>+YEAR($O$3-$I10)-1900</f>
        <v>#N/A</v>
      </c>
      <c r="I10" s="102" t="e">
        <f>VLOOKUP($J10,会員登録,I$1,0)</f>
        <v>#N/A</v>
      </c>
      <c r="J10" s="100"/>
      <c r="K10" s="73" t="e">
        <f>VLOOKUP($J10,会員登録,K$1,0)</f>
        <v>#N/A</v>
      </c>
      <c r="L10" s="75" t="e">
        <f>+YEAR($O$3-$M10)-1900</f>
        <v>#N/A</v>
      </c>
      <c r="M10" s="99" t="e">
        <f>VLOOKUP($N10,会員登録,M$1,0)</f>
        <v>#N/A</v>
      </c>
      <c r="N10" s="100"/>
      <c r="O10" s="73" t="e">
        <f>VLOOKUP($N10,会員登録,O$1,0)</f>
        <v>#N/A</v>
      </c>
      <c r="P10" s="101"/>
      <c r="Q10" s="51" t="s">
        <v>28</v>
      </c>
      <c r="R10" s="49" t="s">
        <v>29</v>
      </c>
    </row>
    <row r="11" ht="24" customHeight="1" spans="1:18">
      <c r="A11" s="70">
        <v>6</v>
      </c>
      <c r="B11" s="71" t="e">
        <f>VLOOKUP($J11,会員登録,B$1,0)&amp;"　"&amp;VLOOKUP($J11,会員登録,B$1+1,0)</f>
        <v>#N/A</v>
      </c>
      <c r="C11" s="71" t="e">
        <f>VLOOKUP($N11,会員登録,C$1,0)&amp;"　"&amp;VLOOKUP($N11,会員登録,C$1+1,0)</f>
        <v>#N/A</v>
      </c>
      <c r="D11" s="72"/>
      <c r="E11" s="73" t="e">
        <f>VLOOKUP($J11,会員登録,E$1,0)</f>
        <v>#N/A</v>
      </c>
      <c r="F11" s="74"/>
      <c r="G11" s="73" t="e">
        <f>VLOOKUP($N11,会員登録,G$1,0)</f>
        <v>#N/A</v>
      </c>
      <c r="H11" s="75" t="e">
        <f>+YEAR($O$3-$I11)-1900</f>
        <v>#N/A</v>
      </c>
      <c r="I11" s="102" t="e">
        <f>VLOOKUP($J11,会員登録,I$1,0)</f>
        <v>#N/A</v>
      </c>
      <c r="J11" s="100"/>
      <c r="K11" s="73" t="e">
        <f>VLOOKUP($J11,会員登録,K$1,0)</f>
        <v>#N/A</v>
      </c>
      <c r="L11" s="75" t="e">
        <f>+YEAR($O$3-$M11)-1900</f>
        <v>#N/A</v>
      </c>
      <c r="M11" s="99" t="e">
        <f>VLOOKUP($N11,会員登録,M$1,0)</f>
        <v>#N/A</v>
      </c>
      <c r="N11" s="100"/>
      <c r="O11" s="73" t="e">
        <f>VLOOKUP($N11,会員登録,O$1,0)</f>
        <v>#N/A</v>
      </c>
      <c r="P11" s="101"/>
      <c r="Q11" s="51" t="s">
        <v>30</v>
      </c>
      <c r="R11" s="49" t="s">
        <v>31</v>
      </c>
    </row>
    <row r="12" ht="24" customHeight="1" spans="1:18">
      <c r="A12" s="70">
        <v>7</v>
      </c>
      <c r="B12" s="71" t="e">
        <f>VLOOKUP($J12,会員登録,B$1,0)&amp;"　"&amp;VLOOKUP($J12,会員登録,B$1+1,0)</f>
        <v>#N/A</v>
      </c>
      <c r="C12" s="71" t="e">
        <f>VLOOKUP($N12,会員登録,C$1,0)&amp;"　"&amp;VLOOKUP($N12,会員登録,C$1+1,0)</f>
        <v>#N/A</v>
      </c>
      <c r="D12" s="72"/>
      <c r="E12" s="73" t="e">
        <f>VLOOKUP($J12,会員登録,E$1,0)</f>
        <v>#N/A</v>
      </c>
      <c r="F12" s="74"/>
      <c r="G12" s="73" t="e">
        <f>VLOOKUP($N12,会員登録,G$1,0)</f>
        <v>#N/A</v>
      </c>
      <c r="H12" s="75" t="e">
        <f>+YEAR($O$3-$I12)-1900</f>
        <v>#N/A</v>
      </c>
      <c r="I12" s="102" t="e">
        <f>VLOOKUP($J12,会員登録,I$1,0)</f>
        <v>#N/A</v>
      </c>
      <c r="J12" s="100"/>
      <c r="K12" s="73" t="e">
        <f>VLOOKUP($J12,会員登録,K$1,0)</f>
        <v>#N/A</v>
      </c>
      <c r="L12" s="75" t="e">
        <f>+YEAR($O$3-$M12)-1900</f>
        <v>#N/A</v>
      </c>
      <c r="M12" s="99" t="e">
        <f>VLOOKUP($N12,会員登録,M$1,0)</f>
        <v>#N/A</v>
      </c>
      <c r="N12" s="100"/>
      <c r="O12" s="73" t="e">
        <f>VLOOKUP($N12,会員登録,O$1,0)</f>
        <v>#N/A</v>
      </c>
      <c r="P12" s="101"/>
      <c r="Q12" s="51" t="s">
        <v>32</v>
      </c>
      <c r="R12" s="49" t="s">
        <v>33</v>
      </c>
    </row>
    <row r="13" ht="24" customHeight="1" spans="1:18">
      <c r="A13" s="70">
        <v>8</v>
      </c>
      <c r="B13" s="71" t="e">
        <f>VLOOKUP($J13,会員登録,B$1,0)&amp;"　"&amp;VLOOKUP($J13,会員登録,B$1+1,0)</f>
        <v>#N/A</v>
      </c>
      <c r="C13" s="71" t="e">
        <f>VLOOKUP($N13,会員登録,C$1,0)&amp;"　"&amp;VLOOKUP($N13,会員登録,C$1+1,0)</f>
        <v>#N/A</v>
      </c>
      <c r="D13" s="72"/>
      <c r="E13" s="73" t="e">
        <f>VLOOKUP($J13,会員登録,E$1,0)</f>
        <v>#N/A</v>
      </c>
      <c r="F13" s="74"/>
      <c r="G13" s="73" t="e">
        <f>VLOOKUP($N13,会員登録,G$1,0)</f>
        <v>#N/A</v>
      </c>
      <c r="H13" s="75" t="e">
        <f>+YEAR($O$3-$I13)-1900</f>
        <v>#N/A</v>
      </c>
      <c r="I13" s="102" t="e">
        <f>VLOOKUP($J13,会員登録,I$1,0)</f>
        <v>#N/A</v>
      </c>
      <c r="J13" s="100"/>
      <c r="K13" s="73" t="e">
        <f>VLOOKUP($J13,会員登録,K$1,0)</f>
        <v>#N/A</v>
      </c>
      <c r="L13" s="75" t="e">
        <f>+YEAR($O$3-$M13)-1900</f>
        <v>#N/A</v>
      </c>
      <c r="M13" s="99" t="e">
        <f>VLOOKUP($N13,会員登録,M$1,0)</f>
        <v>#N/A</v>
      </c>
      <c r="N13" s="100"/>
      <c r="O13" s="73" t="e">
        <f>VLOOKUP($N13,会員登録,O$1,0)</f>
        <v>#N/A</v>
      </c>
      <c r="P13" s="101"/>
      <c r="Q13" s="51" t="s">
        <v>34</v>
      </c>
      <c r="R13" s="49" t="s">
        <v>35</v>
      </c>
    </row>
    <row r="14" ht="24" customHeight="1" spans="1:18">
      <c r="A14" s="70">
        <v>9</v>
      </c>
      <c r="B14" s="71" t="e">
        <f>VLOOKUP($J14,会員登録,B$1,0)&amp;"　"&amp;VLOOKUP($J14,会員登録,B$1+1,0)</f>
        <v>#N/A</v>
      </c>
      <c r="C14" s="71" t="e">
        <f>VLOOKUP($N14,会員登録,C$1,0)&amp;"　"&amp;VLOOKUP($N14,会員登録,C$1+1,0)</f>
        <v>#N/A</v>
      </c>
      <c r="D14" s="72"/>
      <c r="E14" s="73" t="e">
        <f>VLOOKUP($J14,会員登録,E$1,0)</f>
        <v>#N/A</v>
      </c>
      <c r="F14" s="74"/>
      <c r="G14" s="73" t="e">
        <f>VLOOKUP($N14,会員登録,G$1,0)</f>
        <v>#N/A</v>
      </c>
      <c r="H14" s="75" t="e">
        <f>+YEAR($O$3-$I14)-1900</f>
        <v>#N/A</v>
      </c>
      <c r="I14" s="102" t="e">
        <f>VLOOKUP($J14,会員登録,I$1,0)</f>
        <v>#N/A</v>
      </c>
      <c r="J14" s="100"/>
      <c r="K14" s="73" t="e">
        <f>VLOOKUP($J14,会員登録,K$1,0)</f>
        <v>#N/A</v>
      </c>
      <c r="L14" s="75" t="e">
        <f>+YEAR($O$3-$M14)-1900</f>
        <v>#N/A</v>
      </c>
      <c r="M14" s="99" t="e">
        <f>VLOOKUP($N14,会員登録,M$1,0)</f>
        <v>#N/A</v>
      </c>
      <c r="N14" s="100"/>
      <c r="O14" s="73" t="e">
        <f>VLOOKUP($N14,会員登録,O$1,0)</f>
        <v>#N/A</v>
      </c>
      <c r="P14" s="101"/>
      <c r="Q14" s="51" t="s">
        <v>36</v>
      </c>
      <c r="R14" s="49" t="s">
        <v>37</v>
      </c>
    </row>
    <row r="15" ht="24" customHeight="1" spans="1:18">
      <c r="A15" s="70">
        <v>10</v>
      </c>
      <c r="B15" s="71" t="e">
        <f>VLOOKUP($J15,会員登録,B$1,0)&amp;"　"&amp;VLOOKUP($J15,会員登録,B$1+1,0)</f>
        <v>#N/A</v>
      </c>
      <c r="C15" s="71" t="e">
        <f>VLOOKUP($N15,会員登録,C$1,0)&amp;"　"&amp;VLOOKUP($N15,会員登録,C$1+1,0)</f>
        <v>#N/A</v>
      </c>
      <c r="D15" s="72"/>
      <c r="E15" s="73" t="e">
        <f>VLOOKUP($J15,会員登録,E$1,0)</f>
        <v>#N/A</v>
      </c>
      <c r="F15" s="74"/>
      <c r="G15" s="73" t="e">
        <f>VLOOKUP($N15,会員登録,G$1,0)</f>
        <v>#N/A</v>
      </c>
      <c r="H15" s="75" t="e">
        <f>+YEAR($O$3-$I15)-1900</f>
        <v>#N/A</v>
      </c>
      <c r="I15" s="102" t="e">
        <f>VLOOKUP($J15,会員登録,I$1,0)</f>
        <v>#N/A</v>
      </c>
      <c r="J15" s="100"/>
      <c r="K15" s="73" t="e">
        <f>VLOOKUP($J15,会員登録,K$1,0)</f>
        <v>#N/A</v>
      </c>
      <c r="L15" s="75" t="e">
        <f>+YEAR($O$3-$M15)-1900</f>
        <v>#N/A</v>
      </c>
      <c r="M15" s="99" t="e">
        <f>VLOOKUP($N15,会員登録,M$1,0)</f>
        <v>#N/A</v>
      </c>
      <c r="N15" s="100"/>
      <c r="O15" s="73" t="e">
        <f>VLOOKUP($N15,会員登録,O$1,0)</f>
        <v>#N/A</v>
      </c>
      <c r="P15" s="101"/>
      <c r="Q15" s="51" t="s">
        <v>38</v>
      </c>
      <c r="R15" s="49" t="s">
        <v>39</v>
      </c>
    </row>
    <row r="16" ht="24" customHeight="1" spans="1:18">
      <c r="A16" s="70">
        <v>11</v>
      </c>
      <c r="B16" s="71" t="e">
        <f>VLOOKUP($J16,会員登録,B$1,0)&amp;"　"&amp;VLOOKUP($J16,会員登録,B$1+1,0)</f>
        <v>#N/A</v>
      </c>
      <c r="C16" s="71" t="e">
        <f>VLOOKUP($N16,会員登録,C$1,0)&amp;"　"&amp;VLOOKUP($N16,会員登録,C$1+1,0)</f>
        <v>#N/A</v>
      </c>
      <c r="D16" s="72"/>
      <c r="E16" s="73" t="e">
        <f>VLOOKUP($J16,会員登録,E$1,0)</f>
        <v>#N/A</v>
      </c>
      <c r="F16" s="74"/>
      <c r="G16" s="73" t="e">
        <f>VLOOKUP($N16,会員登録,G$1,0)</f>
        <v>#N/A</v>
      </c>
      <c r="H16" s="75" t="e">
        <f>+YEAR($O$3-$I16)-1900</f>
        <v>#N/A</v>
      </c>
      <c r="I16" s="102" t="e">
        <f>VLOOKUP($J16,会員登録,I$1,0)</f>
        <v>#N/A</v>
      </c>
      <c r="J16" s="100"/>
      <c r="K16" s="73" t="e">
        <f>VLOOKUP($J16,会員登録,K$1,0)</f>
        <v>#N/A</v>
      </c>
      <c r="L16" s="75" t="e">
        <f>+YEAR($O$3-$M16)-1900</f>
        <v>#N/A</v>
      </c>
      <c r="M16" s="99" t="e">
        <f>VLOOKUP($N16,会員登録,M$1,0)</f>
        <v>#N/A</v>
      </c>
      <c r="N16" s="100"/>
      <c r="O16" s="73" t="e">
        <f>VLOOKUP($N16,会員登録,O$1,0)</f>
        <v>#N/A</v>
      </c>
      <c r="P16" s="101"/>
      <c r="Q16" s="51" t="s">
        <v>2</v>
      </c>
      <c r="R16" s="49" t="s">
        <v>40</v>
      </c>
    </row>
    <row r="17" ht="24" customHeight="1" spans="1:18">
      <c r="A17" s="70">
        <v>12</v>
      </c>
      <c r="B17" s="71" t="e">
        <f>VLOOKUP($J17,会員登録,B$1,0)&amp;"　"&amp;VLOOKUP($J17,会員登録,B$1+1,0)</f>
        <v>#N/A</v>
      </c>
      <c r="C17" s="71" t="e">
        <f>VLOOKUP($N17,会員登録,C$1,0)&amp;"　"&amp;VLOOKUP($N17,会員登録,C$1+1,0)</f>
        <v>#N/A</v>
      </c>
      <c r="D17" s="72"/>
      <c r="E17" s="73" t="e">
        <f>VLOOKUP($J17,会員登録,E$1,0)</f>
        <v>#N/A</v>
      </c>
      <c r="F17" s="74"/>
      <c r="G17" s="73" t="e">
        <f>VLOOKUP($N17,会員登録,G$1,0)</f>
        <v>#N/A</v>
      </c>
      <c r="H17" s="75" t="e">
        <f>+YEAR($O$3-$I17)-1900</f>
        <v>#N/A</v>
      </c>
      <c r="I17" s="102" t="e">
        <f>VLOOKUP($J17,会員登録,I$1,0)</f>
        <v>#N/A</v>
      </c>
      <c r="J17" s="100"/>
      <c r="K17" s="73" t="e">
        <f>VLOOKUP($J17,会員登録,K$1,0)</f>
        <v>#N/A</v>
      </c>
      <c r="L17" s="75" t="e">
        <f>+YEAR($O$3-$M17)-1900</f>
        <v>#N/A</v>
      </c>
      <c r="M17" s="99" t="e">
        <f>VLOOKUP($N17,会員登録,M$1,0)</f>
        <v>#N/A</v>
      </c>
      <c r="N17" s="100"/>
      <c r="O17" s="73" t="e">
        <f>VLOOKUP($N17,会員登録,O$1,0)</f>
        <v>#N/A</v>
      </c>
      <c r="P17" s="101"/>
      <c r="Q17" s="51" t="s">
        <v>41</v>
      </c>
      <c r="R17" s="49" t="s">
        <v>42</v>
      </c>
    </row>
    <row r="18" ht="24" customHeight="1" spans="1:18">
      <c r="A18" s="76">
        <v>13</v>
      </c>
      <c r="B18" s="71" t="e">
        <f>VLOOKUP($J18,会員登録,B$1,0)&amp;"　"&amp;VLOOKUP($J18,会員登録,B$1+1,0)</f>
        <v>#N/A</v>
      </c>
      <c r="C18" s="71" t="e">
        <f>VLOOKUP($N18,会員登録,C$1,0)&amp;"　"&amp;VLOOKUP($N18,会員登録,C$1+1,0)</f>
        <v>#N/A</v>
      </c>
      <c r="D18" s="72"/>
      <c r="E18" s="73" t="e">
        <f>VLOOKUP($J18,会員登録,E$1,0)</f>
        <v>#N/A</v>
      </c>
      <c r="F18" s="74"/>
      <c r="G18" s="73" t="e">
        <f>VLOOKUP($N18,会員登録,G$1,0)</f>
        <v>#N/A</v>
      </c>
      <c r="H18" s="75" t="e">
        <f>+YEAR($O$3-$I18)-1900</f>
        <v>#N/A</v>
      </c>
      <c r="I18" s="102" t="e">
        <f>VLOOKUP($J18,会員登録,I$1,0)</f>
        <v>#N/A</v>
      </c>
      <c r="J18" s="100"/>
      <c r="K18" s="73" t="e">
        <f>VLOOKUP($J18,会員登録,K$1,0)</f>
        <v>#N/A</v>
      </c>
      <c r="L18" s="75" t="e">
        <f>+YEAR($O$3-$M18)-1900</f>
        <v>#N/A</v>
      </c>
      <c r="M18" s="99" t="e">
        <f>VLOOKUP($N18,会員登録,M$1,0)</f>
        <v>#N/A</v>
      </c>
      <c r="N18" s="100"/>
      <c r="O18" s="73" t="e">
        <f>VLOOKUP($N18,会員登録,O$1,0)</f>
        <v>#N/A</v>
      </c>
      <c r="P18" s="103"/>
      <c r="Q18" s="51" t="s">
        <v>43</v>
      </c>
      <c r="R18" s="49" t="s">
        <v>44</v>
      </c>
    </row>
    <row r="19" ht="24" customHeight="1" spans="1:18">
      <c r="A19" s="76">
        <v>14</v>
      </c>
      <c r="B19" s="71" t="e">
        <f>VLOOKUP($J19,会員登録,B$1,0)&amp;"　"&amp;VLOOKUP($J19,会員登録,B$1+1,0)</f>
        <v>#N/A</v>
      </c>
      <c r="C19" s="71" t="e">
        <f>VLOOKUP($N19,会員登録,C$1,0)&amp;"　"&amp;VLOOKUP($N19,会員登録,C$1+1,0)</f>
        <v>#N/A</v>
      </c>
      <c r="D19" s="72"/>
      <c r="E19" s="73" t="e">
        <f>VLOOKUP($J19,会員登録,E$1,0)</f>
        <v>#N/A</v>
      </c>
      <c r="F19" s="74"/>
      <c r="G19" s="73" t="e">
        <f>VLOOKUP($N19,会員登録,G$1,0)</f>
        <v>#N/A</v>
      </c>
      <c r="H19" s="75" t="e">
        <f>+YEAR($O$3-$I19)-1900</f>
        <v>#N/A</v>
      </c>
      <c r="I19" s="102" t="e">
        <f>VLOOKUP($J19,会員登録,I$1,0)</f>
        <v>#N/A</v>
      </c>
      <c r="J19" s="100"/>
      <c r="K19" s="73" t="e">
        <f>VLOOKUP($J19,会員登録,K$1,0)</f>
        <v>#N/A</v>
      </c>
      <c r="L19" s="75" t="e">
        <f>+YEAR($O$3-$M19)-1900</f>
        <v>#N/A</v>
      </c>
      <c r="M19" s="99" t="e">
        <f>VLOOKUP($N19,会員登録,M$1,0)</f>
        <v>#N/A</v>
      </c>
      <c r="N19" s="100"/>
      <c r="O19" s="73" t="e">
        <f>VLOOKUP($N19,会員登録,O$1,0)</f>
        <v>#N/A</v>
      </c>
      <c r="P19" s="103"/>
      <c r="Q19" s="51" t="s">
        <v>45</v>
      </c>
      <c r="R19" s="51"/>
    </row>
    <row r="20" ht="24" customHeight="1" spans="1:18">
      <c r="A20" s="77">
        <v>15</v>
      </c>
      <c r="B20" s="71" t="e">
        <f>VLOOKUP($J20,会員登録,B$1,0)&amp;"　"&amp;VLOOKUP($J20,会員登録,B$1+1,0)</f>
        <v>#N/A</v>
      </c>
      <c r="C20" s="71" t="e">
        <f>VLOOKUP($N20,会員登録,C$1,0)&amp;"　"&amp;VLOOKUP($N20,会員登録,C$1+1,0)</f>
        <v>#N/A</v>
      </c>
      <c r="D20" s="72"/>
      <c r="E20" s="73" t="e">
        <f>VLOOKUP($J20,会員登録,E$1,0)</f>
        <v>#N/A</v>
      </c>
      <c r="F20" s="74"/>
      <c r="G20" s="73" t="e">
        <f>VLOOKUP($N20,会員登録,G$1,0)</f>
        <v>#N/A</v>
      </c>
      <c r="H20" s="75" t="e">
        <f>+YEAR($O$3-$I20)-1900</f>
        <v>#N/A</v>
      </c>
      <c r="I20" s="102" t="e">
        <f>VLOOKUP($J20,会員登録,I$1,0)</f>
        <v>#N/A</v>
      </c>
      <c r="J20" s="100"/>
      <c r="K20" s="73" t="e">
        <f>VLOOKUP($J20,会員登録,K$1,0)</f>
        <v>#N/A</v>
      </c>
      <c r="L20" s="75" t="e">
        <f>+YEAR($O$3-$M20)-1900</f>
        <v>#N/A</v>
      </c>
      <c r="M20" s="99" t="e">
        <f>VLOOKUP($N20,会員登録,M$1,0)</f>
        <v>#N/A</v>
      </c>
      <c r="N20" s="100"/>
      <c r="O20" s="73" t="e">
        <f>VLOOKUP($N20,会員登録,O$1,0)</f>
        <v>#N/A</v>
      </c>
      <c r="P20" s="104"/>
      <c r="Q20" s="51" t="s">
        <v>46</v>
      </c>
      <c r="R20" s="51"/>
    </row>
    <row r="21" ht="20.1" customHeight="1" spans="1:18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51" t="s">
        <v>47</v>
      </c>
      <c r="R21" s="51"/>
    </row>
    <row r="22" ht="20.1" customHeight="1" spans="1:18">
      <c r="A22" s="50" t="s">
        <v>48</v>
      </c>
      <c r="Q22" s="51" t="s">
        <v>50</v>
      </c>
      <c r="R22" s="51"/>
    </row>
    <row r="23" ht="20.1" customHeight="1" spans="1:18">
      <c r="A23" s="50" t="s">
        <v>51</v>
      </c>
      <c r="N23" s="105" t="s">
        <v>49</v>
      </c>
      <c r="O23" s="105"/>
      <c r="P23" s="105"/>
      <c r="Q23" s="51" t="s">
        <v>53</v>
      </c>
      <c r="R23" s="51"/>
    </row>
    <row r="24" ht="20.1" customHeight="1" spans="1:18">
      <c r="A24" s="79" t="s">
        <v>54</v>
      </c>
      <c r="B24" s="80"/>
      <c r="C24" s="80"/>
      <c r="D24" s="81"/>
      <c r="E24" s="80"/>
      <c r="F24" s="81"/>
      <c r="G24" s="80"/>
      <c r="H24" s="80"/>
      <c r="I24" s="65" t="s">
        <v>52</v>
      </c>
      <c r="J24" s="106"/>
      <c r="K24" s="107"/>
      <c r="L24" s="107"/>
      <c r="M24" s="107"/>
      <c r="N24" s="107"/>
      <c r="O24" s="107"/>
      <c r="P24" s="108"/>
      <c r="Q24" s="51" t="s">
        <v>57</v>
      </c>
      <c r="R24" s="51"/>
    </row>
    <row r="25" ht="20.1" customHeight="1" spans="1:18">
      <c r="A25" s="80" t="s">
        <v>58</v>
      </c>
      <c r="B25" s="82"/>
      <c r="C25" s="82"/>
      <c r="D25" s="82"/>
      <c r="E25" s="82"/>
      <c r="F25" s="82"/>
      <c r="G25" s="82"/>
      <c r="H25" s="83"/>
      <c r="I25" s="77" t="s">
        <v>55</v>
      </c>
      <c r="J25" s="109"/>
      <c r="K25" s="110"/>
      <c r="L25" s="110"/>
      <c r="M25" s="110"/>
      <c r="N25" s="110"/>
      <c r="O25" s="111"/>
      <c r="P25" s="112"/>
      <c r="Q25" s="51" t="s">
        <v>60</v>
      </c>
      <c r="R25" s="51"/>
    </row>
    <row r="26" ht="20.1" customHeight="1" spans="1:18">
      <c r="A26" s="82" t="s">
        <v>61</v>
      </c>
      <c r="B26" s="82"/>
      <c r="C26" s="82"/>
      <c r="D26" s="82"/>
      <c r="E26" s="82"/>
      <c r="F26" s="82"/>
      <c r="G26" s="82"/>
      <c r="H26" s="83"/>
      <c r="I26" s="113" t="s">
        <v>59</v>
      </c>
      <c r="J26" s="114"/>
      <c r="K26" s="114"/>
      <c r="L26" s="114"/>
      <c r="M26" s="114"/>
      <c r="N26" s="114"/>
      <c r="O26" s="114"/>
      <c r="P26" s="115"/>
      <c r="Q26" s="51" t="s">
        <v>63</v>
      </c>
      <c r="R26" s="51"/>
    </row>
    <row r="27" ht="20.1" customHeight="1" spans="1:18">
      <c r="A27" s="84" t="s">
        <v>64</v>
      </c>
      <c r="B27" s="84"/>
      <c r="C27" s="85" t="s">
        <v>65</v>
      </c>
      <c r="D27" s="85"/>
      <c r="E27" s="85"/>
      <c r="F27" s="81"/>
      <c r="G27" s="79"/>
      <c r="H27" s="80"/>
      <c r="I27" s="65" t="s">
        <v>62</v>
      </c>
      <c r="J27" s="116"/>
      <c r="K27" s="117"/>
      <c r="L27" s="117"/>
      <c r="M27" s="117"/>
      <c r="N27" s="117"/>
      <c r="O27" s="117"/>
      <c r="P27" s="118"/>
      <c r="Q27" s="51" t="s">
        <v>68</v>
      </c>
      <c r="R27" s="51"/>
    </row>
    <row r="28" ht="20.1" customHeight="1" spans="1:18">
      <c r="A28" s="86"/>
      <c r="B28" s="86"/>
      <c r="C28" s="85" t="s">
        <v>69</v>
      </c>
      <c r="D28" s="85"/>
      <c r="E28" s="85"/>
      <c r="F28" s="79"/>
      <c r="G28" s="79"/>
      <c r="H28" s="87"/>
      <c r="I28" s="70" t="s">
        <v>66</v>
      </c>
      <c r="J28" s="119"/>
      <c r="K28" s="120"/>
      <c r="L28" s="121"/>
      <c r="M28" s="121"/>
      <c r="N28" s="121"/>
      <c r="O28" s="121"/>
      <c r="P28" s="122"/>
      <c r="Q28" s="51" t="s">
        <v>70</v>
      </c>
      <c r="R28" s="51"/>
    </row>
    <row r="29" ht="20.1" customHeight="1" spans="1:18">
      <c r="A29" s="79" t="s">
        <v>71</v>
      </c>
      <c r="B29" s="79"/>
      <c r="C29" s="79"/>
      <c r="D29" s="79"/>
      <c r="E29" s="79"/>
      <c r="F29" s="79"/>
      <c r="G29" s="79"/>
      <c r="H29" s="80"/>
      <c r="I29" s="70"/>
      <c r="J29" s="123"/>
      <c r="K29" s="124"/>
      <c r="L29" s="124"/>
      <c r="M29" s="124"/>
      <c r="N29" s="124"/>
      <c r="O29" s="124"/>
      <c r="P29" s="125"/>
      <c r="Q29" s="51" t="s">
        <v>73</v>
      </c>
      <c r="R29" s="51"/>
    </row>
    <row r="30" ht="20.1" customHeight="1" spans="1:18">
      <c r="A30" s="79"/>
      <c r="B30" s="79"/>
      <c r="C30" s="79"/>
      <c r="D30" s="79"/>
      <c r="E30" s="79"/>
      <c r="F30" s="81"/>
      <c r="G30" s="79"/>
      <c r="H30" s="80"/>
      <c r="I30" s="70" t="s">
        <v>72</v>
      </c>
      <c r="J30" s="126"/>
      <c r="K30" s="127"/>
      <c r="L30" s="127"/>
      <c r="M30" s="127"/>
      <c r="N30" s="127"/>
      <c r="O30" s="127"/>
      <c r="P30" s="128"/>
      <c r="Q30" s="51" t="s">
        <v>75</v>
      </c>
      <c r="R30" s="51"/>
    </row>
    <row r="31" ht="20.1" customHeight="1" spans="1:16">
      <c r="A31" s="79" t="s">
        <v>76</v>
      </c>
      <c r="B31" s="79"/>
      <c r="C31" s="79"/>
      <c r="D31" s="79"/>
      <c r="E31" s="79"/>
      <c r="F31" s="79"/>
      <c r="G31" s="88"/>
      <c r="H31" s="80"/>
      <c r="I31" s="70" t="s">
        <v>74</v>
      </c>
      <c r="J31" s="126"/>
      <c r="K31" s="127"/>
      <c r="L31" s="127"/>
      <c r="M31" s="127"/>
      <c r="N31" s="127"/>
      <c r="O31" s="127"/>
      <c r="P31" s="128"/>
    </row>
    <row r="32" ht="20.1" customHeight="1" spans="1:16">
      <c r="A32" s="89" t="s">
        <v>78</v>
      </c>
      <c r="B32" s="89"/>
      <c r="C32" s="89"/>
      <c r="D32" s="89"/>
      <c r="E32" s="89"/>
      <c r="F32" s="89"/>
      <c r="G32" s="89"/>
      <c r="I32" s="70" t="s">
        <v>77</v>
      </c>
      <c r="J32" s="126"/>
      <c r="K32" s="127"/>
      <c r="L32" s="127"/>
      <c r="M32" s="127"/>
      <c r="N32" s="127"/>
      <c r="O32" s="127"/>
      <c r="P32" s="128"/>
    </row>
    <row r="33" ht="20.1" customHeight="1" spans="9:16">
      <c r="I33" s="77" t="s">
        <v>79</v>
      </c>
      <c r="J33" s="109"/>
      <c r="K33" s="110"/>
      <c r="L33" s="110"/>
      <c r="M33" s="110"/>
      <c r="N33" s="110"/>
      <c r="O33" s="110"/>
      <c r="P33" s="129"/>
    </row>
    <row r="34" spans="15:16">
      <c r="O34" s="130"/>
      <c r="P34" s="131"/>
    </row>
  </sheetData>
  <mergeCells count="23">
    <mergeCell ref="A2:P2"/>
    <mergeCell ref="C3:D3"/>
    <mergeCell ref="A21:P21"/>
    <mergeCell ref="N23:P23"/>
    <mergeCell ref="J24:P24"/>
    <mergeCell ref="J25:N25"/>
    <mergeCell ref="A26:E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A32:G32"/>
    <mergeCell ref="J32:P32"/>
    <mergeCell ref="J33:P33"/>
    <mergeCell ref="I28:I29"/>
  </mergeCells>
  <conditionalFormatting sqref="B6">
    <cfRule type="expression" dxfId="259" priority="1" stopIfTrue="1">
      <formula>IFERROR(B6,"")</formula>
    </cfRule>
  </conditionalFormatting>
  <conditionalFormatting sqref="B7">
    <cfRule type="expression" dxfId="260" priority="2" stopIfTrue="1">
      <formula>ISERROR(B7)</formula>
    </cfRule>
  </conditionalFormatting>
  <conditionalFormatting sqref="C7">
    <cfRule type="expression" dxfId="261" priority="3" stopIfTrue="1">
      <formula>ISERROR(C7)</formula>
    </cfRule>
  </conditionalFormatting>
  <conditionalFormatting sqref="E7">
    <cfRule type="expression" dxfId="262" priority="4" stopIfTrue="1">
      <formula>ISERROR(E7)</formula>
    </cfRule>
  </conditionalFormatting>
  <conditionalFormatting sqref="G7">
    <cfRule type="expression" dxfId="263" priority="5" stopIfTrue="1">
      <formula>ISERROR(G7)</formula>
    </cfRule>
  </conditionalFormatting>
  <conditionalFormatting sqref="H7">
    <cfRule type="expression" dxfId="264" priority="6" stopIfTrue="1">
      <formula>ISERROR(H7)</formula>
    </cfRule>
  </conditionalFormatting>
  <conditionalFormatting sqref="K7">
    <cfRule type="expression" dxfId="265" priority="7" stopIfTrue="1">
      <formula>ISERROR(K7)</formula>
    </cfRule>
  </conditionalFormatting>
  <conditionalFormatting sqref="L7">
    <cfRule type="expression" dxfId="266" priority="8" stopIfTrue="1">
      <formula>ISERROR(L7)</formula>
    </cfRule>
  </conditionalFormatting>
  <conditionalFormatting sqref="M7">
    <cfRule type="expression" dxfId="267" priority="9" stopIfTrue="1">
      <formula>ISERROR(M7)</formula>
    </cfRule>
  </conditionalFormatting>
  <conditionalFormatting sqref="O7">
    <cfRule type="expression" dxfId="268" priority="10" stopIfTrue="1">
      <formula>ISERROR(O7)</formula>
    </cfRule>
  </conditionalFormatting>
  <conditionalFormatting sqref="B8:B20">
    <cfRule type="expression" dxfId="269" priority="11" stopIfTrue="1">
      <formula>ISERROR(B8)</formula>
    </cfRule>
  </conditionalFormatting>
  <conditionalFormatting sqref="C8:C20">
    <cfRule type="expression" dxfId="270" priority="12" stopIfTrue="1">
      <formula>ISERROR(C8)</formula>
    </cfRule>
  </conditionalFormatting>
  <conditionalFormatting sqref="E8:E20">
    <cfRule type="expression" dxfId="271" priority="13" stopIfTrue="1">
      <formula>ISERROR(E8)</formula>
    </cfRule>
  </conditionalFormatting>
  <conditionalFormatting sqref="G8:G20">
    <cfRule type="expression" dxfId="272" priority="14" stopIfTrue="1">
      <formula>ISERROR(G8)</formula>
    </cfRule>
  </conditionalFormatting>
  <conditionalFormatting sqref="H8:I20">
    <cfRule type="expression" dxfId="273" priority="15" stopIfTrue="1">
      <formula>ISERROR(H8)</formula>
    </cfRule>
  </conditionalFormatting>
  <conditionalFormatting sqref="K8:K20">
    <cfRule type="expression" dxfId="274" priority="16" stopIfTrue="1">
      <formula>ISERROR(K8)</formula>
    </cfRule>
  </conditionalFormatting>
  <conditionalFormatting sqref="L8:L20">
    <cfRule type="expression" dxfId="275" priority="17" stopIfTrue="1">
      <formula>ISERROR(L8)</formula>
    </cfRule>
  </conditionalFormatting>
  <conditionalFormatting sqref="M8:M20">
    <cfRule type="expression" dxfId="276" priority="18" stopIfTrue="1">
      <formula>ISERROR(M8)</formula>
    </cfRule>
  </conditionalFormatting>
  <conditionalFormatting sqref="O8:O20">
    <cfRule type="expression" dxfId="277" priority="19" stopIfTrue="1">
      <formula>ISERROR(O8)</formula>
    </cfRule>
  </conditionalFormatting>
  <conditionalFormatting sqref="I7">
    <cfRule type="expression" dxfId="278" priority="20" stopIfTrue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055555555556" right="0.196527777777778" top="0.393055555555556" bottom="0.393055555555556" header="0.511805555555556" footer="0.511805555555556"/>
  <pageSetup paperSize="9" scale="75" orientation="landscape" verticalDpi="72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5"/>
  </sheetPr>
  <dimension ref="A1:R34"/>
  <sheetViews>
    <sheetView view="pageBreakPreview" zoomScale="80" zoomScaleNormal="80" zoomScaleSheetLayoutView="80" workbookViewId="0">
      <pane ySplit="5" topLeftCell="A18" activePane="bottomLeft" state="frozen"/>
      <selection/>
      <selection pane="bottomLeft" activeCell="A24" sqref="A24:H31"/>
    </sheetView>
  </sheetViews>
  <sheetFormatPr defaultColWidth="9" defaultRowHeight="13.5"/>
  <cols>
    <col min="1" max="1" width="6.5" style="50" customWidth="1"/>
    <col min="2" max="3" width="14.75" style="50" customWidth="1"/>
    <col min="4" max="4" width="10.375" style="51" customWidth="1"/>
    <col min="5" max="5" width="20" style="50" customWidth="1"/>
    <col min="6" max="6" width="10.375" style="51" customWidth="1"/>
    <col min="7" max="7" width="20" style="50" customWidth="1"/>
    <col min="8" max="8" width="7.625" style="50" customWidth="1"/>
    <col min="9" max="10" width="12.375" style="50" customWidth="1"/>
    <col min="11" max="11" width="9.75" style="50" customWidth="1"/>
    <col min="12" max="12" width="7.625" style="50" customWidth="1"/>
    <col min="13" max="14" width="12.375" style="50" customWidth="1"/>
    <col min="15" max="15" width="9.75" style="50" customWidth="1"/>
    <col min="16" max="16" width="7.75" style="50" customWidth="1"/>
    <col min="17" max="18" width="13.875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/>
      <c r="D3" s="55"/>
      <c r="E3" s="56"/>
      <c r="F3" s="54" t="s">
        <v>3</v>
      </c>
      <c r="G3" s="57" t="s">
        <v>44</v>
      </c>
      <c r="H3" s="58"/>
      <c r="I3" s="90"/>
      <c r="J3" s="90"/>
      <c r="K3" s="90"/>
      <c r="L3" s="90"/>
      <c r="M3" s="90"/>
      <c r="N3" s="91" t="s">
        <v>4</v>
      </c>
      <c r="O3" s="92">
        <v>44652</v>
      </c>
      <c r="P3" s="90"/>
    </row>
    <row r="5" s="49" customFormat="1" ht="22.15" customHeight="1" spans="1:18">
      <c r="A5" s="59" t="s">
        <v>5</v>
      </c>
      <c r="B5" s="60" t="s">
        <v>6</v>
      </c>
      <c r="C5" s="60" t="s">
        <v>7</v>
      </c>
      <c r="D5" s="61" t="s">
        <v>8</v>
      </c>
      <c r="E5" s="62" t="s">
        <v>9</v>
      </c>
      <c r="F5" s="63" t="s">
        <v>10</v>
      </c>
      <c r="G5" s="64" t="s">
        <v>11</v>
      </c>
      <c r="H5" s="63" t="s">
        <v>12</v>
      </c>
      <c r="I5" s="93" t="s">
        <v>13</v>
      </c>
      <c r="J5" s="93" t="s">
        <v>14</v>
      </c>
      <c r="K5" s="62" t="s">
        <v>15</v>
      </c>
      <c r="L5" s="63" t="s">
        <v>16</v>
      </c>
      <c r="M5" s="93" t="s">
        <v>13</v>
      </c>
      <c r="N5" s="93" t="s">
        <v>14</v>
      </c>
      <c r="O5" s="62" t="s">
        <v>15</v>
      </c>
      <c r="P5" s="94" t="s">
        <v>17</v>
      </c>
      <c r="Q5" s="49" t="s">
        <v>18</v>
      </c>
      <c r="R5" s="49" t="s">
        <v>19</v>
      </c>
    </row>
    <row r="6" ht="24" customHeight="1" spans="1:18">
      <c r="A6" s="65">
        <v>1</v>
      </c>
      <c r="B6" s="66" t="e">
        <f>VLOOKUP($J6,会員登録,B$1,0)&amp;"　"&amp;VLOOKUP($J6,会員登録,B$1+1,0)</f>
        <v>#N/A</v>
      </c>
      <c r="C6" s="66" t="e">
        <f>VLOOKUP($N6,会員登録,C$1,0)&amp;"　"&amp;VLOOKUP($N6,会員登録,C$1+1,0)</f>
        <v>#N/A</v>
      </c>
      <c r="D6" s="67"/>
      <c r="E6" s="68" t="e">
        <f>VLOOKUP($J6,会員登録,E$1,0)</f>
        <v>#N/A</v>
      </c>
      <c r="F6" s="67"/>
      <c r="G6" s="68" t="e">
        <f>VLOOKUP($N6,会員登録,G$1,0)</f>
        <v>#N/A</v>
      </c>
      <c r="H6" s="69" t="e">
        <f>+YEAR($O$3-$I6)-1900</f>
        <v>#N/A</v>
      </c>
      <c r="I6" s="95" t="e">
        <f>VLOOKUP($J6,会員登録,I$1,0)</f>
        <v>#N/A</v>
      </c>
      <c r="J6" s="96"/>
      <c r="K6" s="97" t="e">
        <f>VLOOKUP($J6,会員登録,K$1,0)</f>
        <v>#N/A</v>
      </c>
      <c r="L6" s="69" t="e">
        <f>+YEAR($O$3-$M6)-1900</f>
        <v>#N/A</v>
      </c>
      <c r="M6" s="95" t="e">
        <f>VLOOKUP($N6,会員登録,M$1,0)</f>
        <v>#N/A</v>
      </c>
      <c r="N6" s="96"/>
      <c r="O6" s="97" t="e">
        <f>VLOOKUP($N6,会員登録,O$1,0)</f>
        <v>#N/A</v>
      </c>
      <c r="P6" s="98"/>
      <c r="Q6" s="51" t="s">
        <v>20</v>
      </c>
      <c r="R6" s="49" t="s">
        <v>21</v>
      </c>
    </row>
    <row r="7" ht="24" customHeight="1" spans="1:18">
      <c r="A7" s="70">
        <v>2</v>
      </c>
      <c r="B7" s="71" t="e">
        <f>VLOOKUP($J7,会員登録,B$1,0)&amp;"　"&amp;VLOOKUP($J7,会員登録,B$1+1,0)</f>
        <v>#N/A</v>
      </c>
      <c r="C7" s="71" t="e">
        <f>VLOOKUP($N7,会員登録,C$1,0)&amp;"　"&amp;VLOOKUP($N7,会員登録,C$1+1,0)</f>
        <v>#N/A</v>
      </c>
      <c r="D7" s="72"/>
      <c r="E7" s="73" t="e">
        <f>VLOOKUP($J7,会員登録,E$1,0)</f>
        <v>#N/A</v>
      </c>
      <c r="F7" s="74"/>
      <c r="G7" s="73" t="e">
        <f>VLOOKUP($N7,会員登録,G$1,0)</f>
        <v>#N/A</v>
      </c>
      <c r="H7" s="75" t="e">
        <f t="shared" ref="H7:H20" si="0">+YEAR($O$3-$I7)-1900</f>
        <v>#N/A</v>
      </c>
      <c r="I7" s="99" t="e">
        <f>VLOOKUP($J7,会員登録,I$1,0)</f>
        <v>#N/A</v>
      </c>
      <c r="J7" s="100"/>
      <c r="K7" s="73" t="e">
        <f>VLOOKUP($J7,会員登録,K$1,0)</f>
        <v>#N/A</v>
      </c>
      <c r="L7" s="75" t="e">
        <f t="shared" ref="L7:L20" si="1">+YEAR($O$3-$M7)-1900</f>
        <v>#N/A</v>
      </c>
      <c r="M7" s="99" t="e">
        <f>VLOOKUP($N7,会員登録,M$1,0)</f>
        <v>#N/A</v>
      </c>
      <c r="N7" s="100"/>
      <c r="O7" s="73" t="e">
        <f>VLOOKUP($N7,会員登録,O$1,0)</f>
        <v>#N/A</v>
      </c>
      <c r="P7" s="101"/>
      <c r="Q7" s="51" t="s">
        <v>22</v>
      </c>
      <c r="R7" s="49" t="s">
        <v>23</v>
      </c>
    </row>
    <row r="8" ht="24" customHeight="1" spans="1:18">
      <c r="A8" s="70">
        <v>3</v>
      </c>
      <c r="B8" s="71" t="e">
        <f>VLOOKUP($J8,会員登録,B$1,0)&amp;"　"&amp;VLOOKUP($J8,会員登録,B$1+1,0)</f>
        <v>#N/A</v>
      </c>
      <c r="C8" s="71" t="e">
        <f>VLOOKUP($N8,会員登録,C$1,0)&amp;"　"&amp;VLOOKUP($N8,会員登録,C$1+1,0)</f>
        <v>#N/A</v>
      </c>
      <c r="D8" s="72"/>
      <c r="E8" s="73" t="e">
        <f>VLOOKUP($J8,会員登録,E$1,0)</f>
        <v>#N/A</v>
      </c>
      <c r="F8" s="74"/>
      <c r="G8" s="73" t="e">
        <f>VLOOKUP($N8,会員登録,G$1,0)</f>
        <v>#N/A</v>
      </c>
      <c r="H8" s="75" t="e">
        <f>+YEAR($O$3-$I8)-1900</f>
        <v>#N/A</v>
      </c>
      <c r="I8" s="102" t="e">
        <f>VLOOKUP($J8,会員登録,I$1,0)</f>
        <v>#N/A</v>
      </c>
      <c r="J8" s="100"/>
      <c r="K8" s="73" t="e">
        <f>VLOOKUP($J8,会員登録,K$1,0)</f>
        <v>#N/A</v>
      </c>
      <c r="L8" s="75" t="e">
        <f>+YEAR($O$3-$M8)-1900</f>
        <v>#N/A</v>
      </c>
      <c r="M8" s="99" t="e">
        <f>VLOOKUP($N8,会員登録,M$1,0)</f>
        <v>#N/A</v>
      </c>
      <c r="N8" s="100"/>
      <c r="O8" s="73" t="e">
        <f>VLOOKUP($N8,会員登録,O$1,0)</f>
        <v>#N/A</v>
      </c>
      <c r="P8" s="101"/>
      <c r="Q8" s="51" t="s">
        <v>24</v>
      </c>
      <c r="R8" s="49" t="s">
        <v>25</v>
      </c>
    </row>
    <row r="9" ht="24" customHeight="1" spans="1:18">
      <c r="A9" s="70">
        <v>4</v>
      </c>
      <c r="B9" s="71" t="e">
        <f>VLOOKUP($J9,会員登録,B$1,0)&amp;"　"&amp;VLOOKUP($J9,会員登録,B$1+1,0)</f>
        <v>#N/A</v>
      </c>
      <c r="C9" s="71" t="e">
        <f>VLOOKUP($N9,会員登録,C$1,0)&amp;"　"&amp;VLOOKUP($N9,会員登録,C$1+1,0)</f>
        <v>#N/A</v>
      </c>
      <c r="D9" s="72"/>
      <c r="E9" s="73" t="e">
        <f>VLOOKUP($J9,会員登録,E$1,0)</f>
        <v>#N/A</v>
      </c>
      <c r="F9" s="74"/>
      <c r="G9" s="73" t="e">
        <f>VLOOKUP($N9,会員登録,G$1,0)</f>
        <v>#N/A</v>
      </c>
      <c r="H9" s="75" t="e">
        <f>+YEAR($O$3-$I9)-1900</f>
        <v>#N/A</v>
      </c>
      <c r="I9" s="102" t="e">
        <f>VLOOKUP($J9,会員登録,I$1,0)</f>
        <v>#N/A</v>
      </c>
      <c r="J9" s="100"/>
      <c r="K9" s="73" t="e">
        <f>VLOOKUP($J9,会員登録,K$1,0)</f>
        <v>#N/A</v>
      </c>
      <c r="L9" s="75" t="e">
        <f>+YEAR($O$3-$M9)-1900</f>
        <v>#N/A</v>
      </c>
      <c r="M9" s="99" t="e">
        <f>VLOOKUP($N9,会員登録,M$1,0)</f>
        <v>#N/A</v>
      </c>
      <c r="N9" s="100"/>
      <c r="O9" s="73" t="e">
        <f>VLOOKUP($N9,会員登録,O$1,0)</f>
        <v>#N/A</v>
      </c>
      <c r="P9" s="101"/>
      <c r="Q9" s="51" t="s">
        <v>26</v>
      </c>
      <c r="R9" s="49" t="s">
        <v>27</v>
      </c>
    </row>
    <row r="10" ht="24" customHeight="1" spans="1:18">
      <c r="A10" s="70">
        <v>5</v>
      </c>
      <c r="B10" s="71" t="e">
        <f>VLOOKUP($J10,会員登録,B$1,0)&amp;"　"&amp;VLOOKUP($J10,会員登録,B$1+1,0)</f>
        <v>#N/A</v>
      </c>
      <c r="C10" s="71" t="e">
        <f>VLOOKUP($N10,会員登録,C$1,0)&amp;"　"&amp;VLOOKUP($N10,会員登録,C$1+1,0)</f>
        <v>#N/A</v>
      </c>
      <c r="D10" s="72"/>
      <c r="E10" s="73" t="e">
        <f>VLOOKUP($J10,会員登録,E$1,0)</f>
        <v>#N/A</v>
      </c>
      <c r="F10" s="74"/>
      <c r="G10" s="73" t="e">
        <f>VLOOKUP($N10,会員登録,G$1,0)</f>
        <v>#N/A</v>
      </c>
      <c r="H10" s="75" t="e">
        <f>+YEAR($O$3-$I10)-1900</f>
        <v>#N/A</v>
      </c>
      <c r="I10" s="102" t="e">
        <f>VLOOKUP($J10,会員登録,I$1,0)</f>
        <v>#N/A</v>
      </c>
      <c r="J10" s="100"/>
      <c r="K10" s="73" t="e">
        <f>VLOOKUP($J10,会員登録,K$1,0)</f>
        <v>#N/A</v>
      </c>
      <c r="L10" s="75" t="e">
        <f>+YEAR($O$3-$M10)-1900</f>
        <v>#N/A</v>
      </c>
      <c r="M10" s="99" t="e">
        <f>VLOOKUP($N10,会員登録,M$1,0)</f>
        <v>#N/A</v>
      </c>
      <c r="N10" s="100"/>
      <c r="O10" s="73" t="e">
        <f>VLOOKUP($N10,会員登録,O$1,0)</f>
        <v>#N/A</v>
      </c>
      <c r="P10" s="101"/>
      <c r="Q10" s="51" t="s">
        <v>28</v>
      </c>
      <c r="R10" s="49" t="s">
        <v>29</v>
      </c>
    </row>
    <row r="11" ht="24" customHeight="1" spans="1:18">
      <c r="A11" s="70">
        <v>6</v>
      </c>
      <c r="B11" s="71" t="e">
        <f>VLOOKUP($J11,会員登録,B$1,0)&amp;"　"&amp;VLOOKUP($J11,会員登録,B$1+1,0)</f>
        <v>#N/A</v>
      </c>
      <c r="C11" s="71" t="e">
        <f>VLOOKUP($N11,会員登録,C$1,0)&amp;"　"&amp;VLOOKUP($N11,会員登録,C$1+1,0)</f>
        <v>#N/A</v>
      </c>
      <c r="D11" s="72"/>
      <c r="E11" s="73" t="e">
        <f>VLOOKUP($J11,会員登録,E$1,0)</f>
        <v>#N/A</v>
      </c>
      <c r="F11" s="74"/>
      <c r="G11" s="73" t="e">
        <f>VLOOKUP($N11,会員登録,G$1,0)</f>
        <v>#N/A</v>
      </c>
      <c r="H11" s="75" t="e">
        <f>+YEAR($O$3-$I11)-1900</f>
        <v>#N/A</v>
      </c>
      <c r="I11" s="102" t="e">
        <f>VLOOKUP($J11,会員登録,I$1,0)</f>
        <v>#N/A</v>
      </c>
      <c r="J11" s="100"/>
      <c r="K11" s="73" t="e">
        <f>VLOOKUP($J11,会員登録,K$1,0)</f>
        <v>#N/A</v>
      </c>
      <c r="L11" s="75" t="e">
        <f>+YEAR($O$3-$M11)-1900</f>
        <v>#N/A</v>
      </c>
      <c r="M11" s="99" t="e">
        <f>VLOOKUP($N11,会員登録,M$1,0)</f>
        <v>#N/A</v>
      </c>
      <c r="N11" s="100"/>
      <c r="O11" s="73" t="e">
        <f>VLOOKUP($N11,会員登録,O$1,0)</f>
        <v>#N/A</v>
      </c>
      <c r="P11" s="101"/>
      <c r="Q11" s="51" t="s">
        <v>30</v>
      </c>
      <c r="R11" s="49" t="s">
        <v>31</v>
      </c>
    </row>
    <row r="12" ht="24" customHeight="1" spans="1:18">
      <c r="A12" s="70">
        <v>7</v>
      </c>
      <c r="B12" s="71" t="e">
        <f>VLOOKUP($J12,会員登録,B$1,0)&amp;"　"&amp;VLOOKUP($J12,会員登録,B$1+1,0)</f>
        <v>#N/A</v>
      </c>
      <c r="C12" s="71" t="e">
        <f>VLOOKUP($N12,会員登録,C$1,0)&amp;"　"&amp;VLOOKUP($N12,会員登録,C$1+1,0)</f>
        <v>#N/A</v>
      </c>
      <c r="D12" s="72"/>
      <c r="E12" s="73" t="e">
        <f>VLOOKUP($J12,会員登録,E$1,0)</f>
        <v>#N/A</v>
      </c>
      <c r="F12" s="74"/>
      <c r="G12" s="73" t="e">
        <f>VLOOKUP($N12,会員登録,G$1,0)</f>
        <v>#N/A</v>
      </c>
      <c r="H12" s="75" t="e">
        <f>+YEAR($O$3-$I12)-1900</f>
        <v>#N/A</v>
      </c>
      <c r="I12" s="102" t="e">
        <f>VLOOKUP($J12,会員登録,I$1,0)</f>
        <v>#N/A</v>
      </c>
      <c r="J12" s="100"/>
      <c r="K12" s="73" t="e">
        <f>VLOOKUP($J12,会員登録,K$1,0)</f>
        <v>#N/A</v>
      </c>
      <c r="L12" s="75" t="e">
        <f>+YEAR($O$3-$M12)-1900</f>
        <v>#N/A</v>
      </c>
      <c r="M12" s="99" t="e">
        <f>VLOOKUP($N12,会員登録,M$1,0)</f>
        <v>#N/A</v>
      </c>
      <c r="N12" s="100"/>
      <c r="O12" s="73" t="e">
        <f>VLOOKUP($N12,会員登録,O$1,0)</f>
        <v>#N/A</v>
      </c>
      <c r="P12" s="101"/>
      <c r="Q12" s="51" t="s">
        <v>32</v>
      </c>
      <c r="R12" s="49" t="s">
        <v>33</v>
      </c>
    </row>
    <row r="13" ht="24" customHeight="1" spans="1:18">
      <c r="A13" s="70">
        <v>8</v>
      </c>
      <c r="B13" s="71" t="e">
        <f>VLOOKUP($J13,会員登録,B$1,0)&amp;"　"&amp;VLOOKUP($J13,会員登録,B$1+1,0)</f>
        <v>#N/A</v>
      </c>
      <c r="C13" s="71" t="e">
        <f>VLOOKUP($N13,会員登録,C$1,0)&amp;"　"&amp;VLOOKUP($N13,会員登録,C$1+1,0)</f>
        <v>#N/A</v>
      </c>
      <c r="D13" s="72"/>
      <c r="E13" s="73" t="e">
        <f>VLOOKUP($J13,会員登録,E$1,0)</f>
        <v>#N/A</v>
      </c>
      <c r="F13" s="74"/>
      <c r="G13" s="73" t="e">
        <f>VLOOKUP($N13,会員登録,G$1,0)</f>
        <v>#N/A</v>
      </c>
      <c r="H13" s="75" t="e">
        <f>+YEAR($O$3-$I13)-1900</f>
        <v>#N/A</v>
      </c>
      <c r="I13" s="102" t="e">
        <f>VLOOKUP($J13,会員登録,I$1,0)</f>
        <v>#N/A</v>
      </c>
      <c r="J13" s="100"/>
      <c r="K13" s="73" t="e">
        <f>VLOOKUP($J13,会員登録,K$1,0)</f>
        <v>#N/A</v>
      </c>
      <c r="L13" s="75" t="e">
        <f>+YEAR($O$3-$M13)-1900</f>
        <v>#N/A</v>
      </c>
      <c r="M13" s="99" t="e">
        <f>VLOOKUP($N13,会員登録,M$1,0)</f>
        <v>#N/A</v>
      </c>
      <c r="N13" s="100"/>
      <c r="O13" s="73" t="e">
        <f>VLOOKUP($N13,会員登録,O$1,0)</f>
        <v>#N/A</v>
      </c>
      <c r="P13" s="101"/>
      <c r="Q13" s="51" t="s">
        <v>34</v>
      </c>
      <c r="R13" s="49" t="s">
        <v>35</v>
      </c>
    </row>
    <row r="14" ht="24" customHeight="1" spans="1:18">
      <c r="A14" s="70">
        <v>9</v>
      </c>
      <c r="B14" s="71" t="e">
        <f>VLOOKUP($J14,会員登録,B$1,0)&amp;"　"&amp;VLOOKUP($J14,会員登録,B$1+1,0)</f>
        <v>#N/A</v>
      </c>
      <c r="C14" s="71" t="e">
        <f>VLOOKUP($N14,会員登録,C$1,0)&amp;"　"&amp;VLOOKUP($N14,会員登録,C$1+1,0)</f>
        <v>#N/A</v>
      </c>
      <c r="D14" s="72"/>
      <c r="E14" s="73" t="e">
        <f>VLOOKUP($J14,会員登録,E$1,0)</f>
        <v>#N/A</v>
      </c>
      <c r="F14" s="74"/>
      <c r="G14" s="73" t="e">
        <f>VLOOKUP($N14,会員登録,G$1,0)</f>
        <v>#N/A</v>
      </c>
      <c r="H14" s="75" t="e">
        <f>+YEAR($O$3-$I14)-1900</f>
        <v>#N/A</v>
      </c>
      <c r="I14" s="102" t="e">
        <f>VLOOKUP($J14,会員登録,I$1,0)</f>
        <v>#N/A</v>
      </c>
      <c r="J14" s="100"/>
      <c r="K14" s="73" t="e">
        <f>VLOOKUP($J14,会員登録,K$1,0)</f>
        <v>#N/A</v>
      </c>
      <c r="L14" s="75" t="e">
        <f>+YEAR($O$3-$M14)-1900</f>
        <v>#N/A</v>
      </c>
      <c r="M14" s="99" t="e">
        <f>VLOOKUP($N14,会員登録,M$1,0)</f>
        <v>#N/A</v>
      </c>
      <c r="N14" s="100"/>
      <c r="O14" s="73" t="e">
        <f>VLOOKUP($N14,会員登録,O$1,0)</f>
        <v>#N/A</v>
      </c>
      <c r="P14" s="101"/>
      <c r="Q14" s="51" t="s">
        <v>36</v>
      </c>
      <c r="R14" s="49" t="s">
        <v>37</v>
      </c>
    </row>
    <row r="15" ht="24" customHeight="1" spans="1:18">
      <c r="A15" s="70">
        <v>10</v>
      </c>
      <c r="B15" s="71" t="e">
        <f>VLOOKUP($J15,会員登録,B$1,0)&amp;"　"&amp;VLOOKUP($J15,会員登録,B$1+1,0)</f>
        <v>#N/A</v>
      </c>
      <c r="C15" s="71" t="e">
        <f>VLOOKUP($N15,会員登録,C$1,0)&amp;"　"&amp;VLOOKUP($N15,会員登録,C$1+1,0)</f>
        <v>#N/A</v>
      </c>
      <c r="D15" s="72"/>
      <c r="E15" s="73" t="e">
        <f>VLOOKUP($J15,会員登録,E$1,0)</f>
        <v>#N/A</v>
      </c>
      <c r="F15" s="74"/>
      <c r="G15" s="73" t="e">
        <f>VLOOKUP($N15,会員登録,G$1,0)</f>
        <v>#N/A</v>
      </c>
      <c r="H15" s="75" t="e">
        <f>+YEAR($O$3-$I15)-1900</f>
        <v>#N/A</v>
      </c>
      <c r="I15" s="102" t="e">
        <f>VLOOKUP($J15,会員登録,I$1,0)</f>
        <v>#N/A</v>
      </c>
      <c r="J15" s="100"/>
      <c r="K15" s="73" t="e">
        <f>VLOOKUP($J15,会員登録,K$1,0)</f>
        <v>#N/A</v>
      </c>
      <c r="L15" s="75" t="e">
        <f>+YEAR($O$3-$M15)-1900</f>
        <v>#N/A</v>
      </c>
      <c r="M15" s="99" t="e">
        <f>VLOOKUP($N15,会員登録,M$1,0)</f>
        <v>#N/A</v>
      </c>
      <c r="N15" s="100"/>
      <c r="O15" s="73" t="e">
        <f>VLOOKUP($N15,会員登録,O$1,0)</f>
        <v>#N/A</v>
      </c>
      <c r="P15" s="101"/>
      <c r="Q15" s="51" t="s">
        <v>38</v>
      </c>
      <c r="R15" s="49" t="s">
        <v>39</v>
      </c>
    </row>
    <row r="16" ht="24" customHeight="1" spans="1:18">
      <c r="A16" s="70">
        <v>11</v>
      </c>
      <c r="B16" s="71" t="e">
        <f>VLOOKUP($J16,会員登録,B$1,0)&amp;"　"&amp;VLOOKUP($J16,会員登録,B$1+1,0)</f>
        <v>#N/A</v>
      </c>
      <c r="C16" s="71" t="e">
        <f>VLOOKUP($N16,会員登録,C$1,0)&amp;"　"&amp;VLOOKUP($N16,会員登録,C$1+1,0)</f>
        <v>#N/A</v>
      </c>
      <c r="D16" s="72"/>
      <c r="E16" s="73" t="e">
        <f>VLOOKUP($J16,会員登録,E$1,0)</f>
        <v>#N/A</v>
      </c>
      <c r="F16" s="74"/>
      <c r="G16" s="73" t="e">
        <f>VLOOKUP($N16,会員登録,G$1,0)</f>
        <v>#N/A</v>
      </c>
      <c r="H16" s="75" t="e">
        <f>+YEAR($O$3-$I16)-1900</f>
        <v>#N/A</v>
      </c>
      <c r="I16" s="102" t="e">
        <f>VLOOKUP($J16,会員登録,I$1,0)</f>
        <v>#N/A</v>
      </c>
      <c r="J16" s="100"/>
      <c r="K16" s="73" t="e">
        <f>VLOOKUP($J16,会員登録,K$1,0)</f>
        <v>#N/A</v>
      </c>
      <c r="L16" s="75" t="e">
        <f>+YEAR($O$3-$M16)-1900</f>
        <v>#N/A</v>
      </c>
      <c r="M16" s="99" t="e">
        <f>VLOOKUP($N16,会員登録,M$1,0)</f>
        <v>#N/A</v>
      </c>
      <c r="N16" s="100"/>
      <c r="O16" s="73" t="e">
        <f>VLOOKUP($N16,会員登録,O$1,0)</f>
        <v>#N/A</v>
      </c>
      <c r="P16" s="101"/>
      <c r="Q16" s="51" t="s">
        <v>2</v>
      </c>
      <c r="R16" s="49" t="s">
        <v>40</v>
      </c>
    </row>
    <row r="17" ht="24" customHeight="1" spans="1:18">
      <c r="A17" s="70">
        <v>12</v>
      </c>
      <c r="B17" s="71" t="e">
        <f>VLOOKUP($J17,会員登録,B$1,0)&amp;"　"&amp;VLOOKUP($J17,会員登録,B$1+1,0)</f>
        <v>#N/A</v>
      </c>
      <c r="C17" s="71" t="e">
        <f>VLOOKUP($N17,会員登録,C$1,0)&amp;"　"&amp;VLOOKUP($N17,会員登録,C$1+1,0)</f>
        <v>#N/A</v>
      </c>
      <c r="D17" s="72"/>
      <c r="E17" s="73" t="e">
        <f>VLOOKUP($J17,会員登録,E$1,0)</f>
        <v>#N/A</v>
      </c>
      <c r="F17" s="74"/>
      <c r="G17" s="73" t="e">
        <f>VLOOKUP($N17,会員登録,G$1,0)</f>
        <v>#N/A</v>
      </c>
      <c r="H17" s="75" t="e">
        <f>+YEAR($O$3-$I17)-1900</f>
        <v>#N/A</v>
      </c>
      <c r="I17" s="102" t="e">
        <f>VLOOKUP($J17,会員登録,I$1,0)</f>
        <v>#N/A</v>
      </c>
      <c r="J17" s="100"/>
      <c r="K17" s="73" t="e">
        <f>VLOOKUP($J17,会員登録,K$1,0)</f>
        <v>#N/A</v>
      </c>
      <c r="L17" s="75" t="e">
        <f>+YEAR($O$3-$M17)-1900</f>
        <v>#N/A</v>
      </c>
      <c r="M17" s="99" t="e">
        <f>VLOOKUP($N17,会員登録,M$1,0)</f>
        <v>#N/A</v>
      </c>
      <c r="N17" s="100"/>
      <c r="O17" s="73" t="e">
        <f>VLOOKUP($N17,会員登録,O$1,0)</f>
        <v>#N/A</v>
      </c>
      <c r="P17" s="101"/>
      <c r="Q17" s="51" t="s">
        <v>41</v>
      </c>
      <c r="R17" s="49" t="s">
        <v>42</v>
      </c>
    </row>
    <row r="18" ht="24" customHeight="1" spans="1:18">
      <c r="A18" s="76">
        <v>13</v>
      </c>
      <c r="B18" s="71" t="e">
        <f>VLOOKUP($J18,会員登録,B$1,0)&amp;"　"&amp;VLOOKUP($J18,会員登録,B$1+1,0)</f>
        <v>#N/A</v>
      </c>
      <c r="C18" s="71" t="e">
        <f>VLOOKUP($N18,会員登録,C$1,0)&amp;"　"&amp;VLOOKUP($N18,会員登録,C$1+1,0)</f>
        <v>#N/A</v>
      </c>
      <c r="D18" s="72"/>
      <c r="E18" s="73" t="e">
        <f>VLOOKUP($J18,会員登録,E$1,0)</f>
        <v>#N/A</v>
      </c>
      <c r="F18" s="74"/>
      <c r="G18" s="73" t="e">
        <f>VLOOKUP($N18,会員登録,G$1,0)</f>
        <v>#N/A</v>
      </c>
      <c r="H18" s="75" t="e">
        <f>+YEAR($O$3-$I18)-1900</f>
        <v>#N/A</v>
      </c>
      <c r="I18" s="102" t="e">
        <f>VLOOKUP($J18,会員登録,I$1,0)</f>
        <v>#N/A</v>
      </c>
      <c r="J18" s="100"/>
      <c r="K18" s="73" t="e">
        <f>VLOOKUP($J18,会員登録,K$1,0)</f>
        <v>#N/A</v>
      </c>
      <c r="L18" s="75" t="e">
        <f>+YEAR($O$3-$M18)-1900</f>
        <v>#N/A</v>
      </c>
      <c r="M18" s="99" t="e">
        <f>VLOOKUP($N18,会員登録,M$1,0)</f>
        <v>#N/A</v>
      </c>
      <c r="N18" s="100"/>
      <c r="O18" s="73" t="e">
        <f>VLOOKUP($N18,会員登録,O$1,0)</f>
        <v>#N/A</v>
      </c>
      <c r="P18" s="103"/>
      <c r="Q18" s="51" t="s">
        <v>43</v>
      </c>
      <c r="R18" s="49" t="s">
        <v>44</v>
      </c>
    </row>
    <row r="19" ht="24" customHeight="1" spans="1:18">
      <c r="A19" s="76">
        <v>14</v>
      </c>
      <c r="B19" s="71" t="e">
        <f>VLOOKUP($J19,会員登録,B$1,0)&amp;"　"&amp;VLOOKUP($J19,会員登録,B$1+1,0)</f>
        <v>#N/A</v>
      </c>
      <c r="C19" s="71" t="e">
        <f>VLOOKUP($N19,会員登録,C$1,0)&amp;"　"&amp;VLOOKUP($N19,会員登録,C$1+1,0)</f>
        <v>#N/A</v>
      </c>
      <c r="D19" s="72"/>
      <c r="E19" s="73" t="e">
        <f>VLOOKUP($J19,会員登録,E$1,0)</f>
        <v>#N/A</v>
      </c>
      <c r="F19" s="74"/>
      <c r="G19" s="73" t="e">
        <f>VLOOKUP($N19,会員登録,G$1,0)</f>
        <v>#N/A</v>
      </c>
      <c r="H19" s="75" t="e">
        <f>+YEAR($O$3-$I19)-1900</f>
        <v>#N/A</v>
      </c>
      <c r="I19" s="102" t="e">
        <f>VLOOKUP($J19,会員登録,I$1,0)</f>
        <v>#N/A</v>
      </c>
      <c r="J19" s="100"/>
      <c r="K19" s="73" t="e">
        <f>VLOOKUP($J19,会員登録,K$1,0)</f>
        <v>#N/A</v>
      </c>
      <c r="L19" s="75" t="e">
        <f>+YEAR($O$3-$M19)-1900</f>
        <v>#N/A</v>
      </c>
      <c r="M19" s="99" t="e">
        <f>VLOOKUP($N19,会員登録,M$1,0)</f>
        <v>#N/A</v>
      </c>
      <c r="N19" s="100"/>
      <c r="O19" s="73" t="e">
        <f>VLOOKUP($N19,会員登録,O$1,0)</f>
        <v>#N/A</v>
      </c>
      <c r="P19" s="103"/>
      <c r="Q19" s="51" t="s">
        <v>45</v>
      </c>
      <c r="R19" s="51"/>
    </row>
    <row r="20" ht="24" customHeight="1" spans="1:18">
      <c r="A20" s="77">
        <v>15</v>
      </c>
      <c r="B20" s="71" t="e">
        <f>VLOOKUP($J20,会員登録,B$1,0)&amp;"　"&amp;VLOOKUP($J20,会員登録,B$1+1,0)</f>
        <v>#N/A</v>
      </c>
      <c r="C20" s="71" t="e">
        <f>VLOOKUP($N20,会員登録,C$1,0)&amp;"　"&amp;VLOOKUP($N20,会員登録,C$1+1,0)</f>
        <v>#N/A</v>
      </c>
      <c r="D20" s="72"/>
      <c r="E20" s="73" t="e">
        <f>VLOOKUP($J20,会員登録,E$1,0)</f>
        <v>#N/A</v>
      </c>
      <c r="F20" s="74"/>
      <c r="G20" s="73" t="e">
        <f>VLOOKUP($N20,会員登録,G$1,0)</f>
        <v>#N/A</v>
      </c>
      <c r="H20" s="75" t="e">
        <f>+YEAR($O$3-$I20)-1900</f>
        <v>#N/A</v>
      </c>
      <c r="I20" s="102" t="e">
        <f>VLOOKUP($J20,会員登録,I$1,0)</f>
        <v>#N/A</v>
      </c>
      <c r="J20" s="100"/>
      <c r="K20" s="73" t="e">
        <f>VLOOKUP($J20,会員登録,K$1,0)</f>
        <v>#N/A</v>
      </c>
      <c r="L20" s="75" t="e">
        <f>+YEAR($O$3-$M20)-1900</f>
        <v>#N/A</v>
      </c>
      <c r="M20" s="99" t="e">
        <f>VLOOKUP($N20,会員登録,M$1,0)</f>
        <v>#N/A</v>
      </c>
      <c r="N20" s="100"/>
      <c r="O20" s="73" t="e">
        <f>VLOOKUP($N20,会員登録,O$1,0)</f>
        <v>#N/A</v>
      </c>
      <c r="P20" s="104"/>
      <c r="Q20" s="51" t="s">
        <v>46</v>
      </c>
      <c r="R20" s="51"/>
    </row>
    <row r="21" ht="20.1" customHeight="1" spans="1:18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51" t="s">
        <v>47</v>
      </c>
      <c r="R21" s="51"/>
    </row>
    <row r="22" ht="20.1" customHeight="1" spans="1:18">
      <c r="A22" s="50" t="s">
        <v>48</v>
      </c>
      <c r="Q22" s="51" t="s">
        <v>50</v>
      </c>
      <c r="R22" s="51"/>
    </row>
    <row r="23" ht="20.1" customHeight="1" spans="1:18">
      <c r="A23" s="50" t="s">
        <v>51</v>
      </c>
      <c r="N23" s="105" t="s">
        <v>49</v>
      </c>
      <c r="O23" s="105"/>
      <c r="P23" s="105"/>
      <c r="Q23" s="51" t="s">
        <v>53</v>
      </c>
      <c r="R23" s="51"/>
    </row>
    <row r="24" ht="20.1" customHeight="1" spans="1:18">
      <c r="A24" s="79" t="s">
        <v>54</v>
      </c>
      <c r="B24" s="80"/>
      <c r="C24" s="80"/>
      <c r="D24" s="81"/>
      <c r="E24" s="80"/>
      <c r="F24" s="81"/>
      <c r="G24" s="80"/>
      <c r="H24" s="80"/>
      <c r="I24" s="65" t="s">
        <v>52</v>
      </c>
      <c r="J24" s="106"/>
      <c r="K24" s="107"/>
      <c r="L24" s="107"/>
      <c r="M24" s="107"/>
      <c r="N24" s="107"/>
      <c r="O24" s="107"/>
      <c r="P24" s="108"/>
      <c r="Q24" s="51" t="s">
        <v>57</v>
      </c>
      <c r="R24" s="51"/>
    </row>
    <row r="25" ht="20.1" customHeight="1" spans="1:18">
      <c r="A25" s="80" t="s">
        <v>58</v>
      </c>
      <c r="B25" s="82"/>
      <c r="C25" s="82"/>
      <c r="D25" s="82"/>
      <c r="E25" s="82"/>
      <c r="F25" s="82"/>
      <c r="G25" s="82"/>
      <c r="H25" s="83"/>
      <c r="I25" s="77" t="s">
        <v>55</v>
      </c>
      <c r="J25" s="109"/>
      <c r="K25" s="110"/>
      <c r="L25" s="110"/>
      <c r="M25" s="110"/>
      <c r="N25" s="110"/>
      <c r="O25" s="111"/>
      <c r="P25" s="112"/>
      <c r="Q25" s="51" t="s">
        <v>60</v>
      </c>
      <c r="R25" s="51"/>
    </row>
    <row r="26" ht="20.1" customHeight="1" spans="1:18">
      <c r="A26" s="82" t="s">
        <v>61</v>
      </c>
      <c r="B26" s="82"/>
      <c r="C26" s="82"/>
      <c r="D26" s="82"/>
      <c r="E26" s="82"/>
      <c r="F26" s="82"/>
      <c r="G26" s="82"/>
      <c r="H26" s="83"/>
      <c r="I26" s="113" t="s">
        <v>59</v>
      </c>
      <c r="J26" s="114"/>
      <c r="K26" s="114"/>
      <c r="L26" s="114"/>
      <c r="M26" s="114"/>
      <c r="N26" s="114"/>
      <c r="O26" s="114"/>
      <c r="P26" s="115"/>
      <c r="Q26" s="51" t="s">
        <v>63</v>
      </c>
      <c r="R26" s="51"/>
    </row>
    <row r="27" ht="20.1" customHeight="1" spans="1:18">
      <c r="A27" s="84" t="s">
        <v>64</v>
      </c>
      <c r="B27" s="84"/>
      <c r="C27" s="85" t="s">
        <v>65</v>
      </c>
      <c r="D27" s="85"/>
      <c r="E27" s="85"/>
      <c r="F27" s="81"/>
      <c r="G27" s="79"/>
      <c r="H27" s="80"/>
      <c r="I27" s="65" t="s">
        <v>62</v>
      </c>
      <c r="J27" s="116"/>
      <c r="K27" s="117"/>
      <c r="L27" s="117"/>
      <c r="M27" s="117"/>
      <c r="N27" s="117"/>
      <c r="O27" s="117"/>
      <c r="P27" s="118"/>
      <c r="Q27" s="51" t="s">
        <v>68</v>
      </c>
      <c r="R27" s="51"/>
    </row>
    <row r="28" ht="20.1" customHeight="1" spans="1:18">
      <c r="A28" s="86"/>
      <c r="B28" s="86"/>
      <c r="C28" s="85" t="s">
        <v>69</v>
      </c>
      <c r="D28" s="85"/>
      <c r="E28" s="85"/>
      <c r="F28" s="79"/>
      <c r="G28" s="79"/>
      <c r="H28" s="87"/>
      <c r="I28" s="70" t="s">
        <v>66</v>
      </c>
      <c r="J28" s="119"/>
      <c r="K28" s="120"/>
      <c r="L28" s="121"/>
      <c r="M28" s="121"/>
      <c r="N28" s="121"/>
      <c r="O28" s="121"/>
      <c r="P28" s="122"/>
      <c r="Q28" s="51" t="s">
        <v>70</v>
      </c>
      <c r="R28" s="51"/>
    </row>
    <row r="29" ht="20.1" customHeight="1" spans="1:18">
      <c r="A29" s="79" t="s">
        <v>71</v>
      </c>
      <c r="B29" s="79"/>
      <c r="C29" s="79"/>
      <c r="D29" s="79"/>
      <c r="E29" s="79"/>
      <c r="F29" s="79"/>
      <c r="G29" s="79"/>
      <c r="H29" s="80"/>
      <c r="I29" s="70"/>
      <c r="J29" s="123"/>
      <c r="K29" s="124"/>
      <c r="L29" s="124"/>
      <c r="M29" s="124"/>
      <c r="N29" s="124"/>
      <c r="O29" s="124"/>
      <c r="P29" s="125"/>
      <c r="Q29" s="51" t="s">
        <v>73</v>
      </c>
      <c r="R29" s="51"/>
    </row>
    <row r="30" ht="20.1" customHeight="1" spans="1:18">
      <c r="A30" s="79"/>
      <c r="B30" s="79"/>
      <c r="C30" s="79"/>
      <c r="D30" s="79"/>
      <c r="E30" s="79"/>
      <c r="F30" s="81"/>
      <c r="G30" s="79"/>
      <c r="H30" s="80"/>
      <c r="I30" s="70" t="s">
        <v>72</v>
      </c>
      <c r="J30" s="126"/>
      <c r="K30" s="127"/>
      <c r="L30" s="127"/>
      <c r="M30" s="127"/>
      <c r="N30" s="127"/>
      <c r="O30" s="127"/>
      <c r="P30" s="128"/>
      <c r="Q30" s="51" t="s">
        <v>75</v>
      </c>
      <c r="R30" s="51"/>
    </row>
    <row r="31" ht="20.1" customHeight="1" spans="1:16">
      <c r="A31" s="79" t="s">
        <v>76</v>
      </c>
      <c r="B31" s="79"/>
      <c r="C31" s="79"/>
      <c r="D31" s="79"/>
      <c r="E31" s="79"/>
      <c r="F31" s="79"/>
      <c r="G31" s="88"/>
      <c r="H31" s="80"/>
      <c r="I31" s="70" t="s">
        <v>74</v>
      </c>
      <c r="J31" s="126"/>
      <c r="K31" s="127"/>
      <c r="L31" s="127"/>
      <c r="M31" s="127"/>
      <c r="N31" s="127"/>
      <c r="O31" s="127"/>
      <c r="P31" s="128"/>
    </row>
    <row r="32" ht="20.1" customHeight="1" spans="1:16">
      <c r="A32" s="89" t="s">
        <v>78</v>
      </c>
      <c r="B32" s="89"/>
      <c r="C32" s="89"/>
      <c r="D32" s="89"/>
      <c r="E32" s="89"/>
      <c r="F32" s="89"/>
      <c r="G32" s="89"/>
      <c r="I32" s="70" t="s">
        <v>77</v>
      </c>
      <c r="J32" s="126"/>
      <c r="K32" s="127"/>
      <c r="L32" s="127"/>
      <c r="M32" s="127"/>
      <c r="N32" s="127"/>
      <c r="O32" s="127"/>
      <c r="P32" s="128"/>
    </row>
    <row r="33" ht="20.1" customHeight="1" spans="9:16">
      <c r="I33" s="77" t="s">
        <v>79</v>
      </c>
      <c r="J33" s="109"/>
      <c r="K33" s="110"/>
      <c r="L33" s="110"/>
      <c r="M33" s="110"/>
      <c r="N33" s="110"/>
      <c r="O33" s="110"/>
      <c r="P33" s="129"/>
    </row>
    <row r="34" spans="15:16">
      <c r="O34" s="130"/>
      <c r="P34" s="131"/>
    </row>
  </sheetData>
  <mergeCells count="23">
    <mergeCell ref="A2:P2"/>
    <mergeCell ref="C3:D3"/>
    <mergeCell ref="A21:P21"/>
    <mergeCell ref="N23:P23"/>
    <mergeCell ref="J24:P24"/>
    <mergeCell ref="J25:N25"/>
    <mergeCell ref="A26:E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A32:G32"/>
    <mergeCell ref="J32:P32"/>
    <mergeCell ref="J33:P33"/>
    <mergeCell ref="I28:I29"/>
  </mergeCells>
  <conditionalFormatting sqref="B6">
    <cfRule type="expression" dxfId="279" priority="1" stopIfTrue="1">
      <formula>IFERROR(B6,"")</formula>
    </cfRule>
  </conditionalFormatting>
  <conditionalFormatting sqref="B7">
    <cfRule type="expression" dxfId="280" priority="2" stopIfTrue="1">
      <formula>ISERROR(B7)</formula>
    </cfRule>
  </conditionalFormatting>
  <conditionalFormatting sqref="C7">
    <cfRule type="expression" dxfId="281" priority="3" stopIfTrue="1">
      <formula>ISERROR(C7)</formula>
    </cfRule>
  </conditionalFormatting>
  <conditionalFormatting sqref="E7">
    <cfRule type="expression" dxfId="282" priority="4" stopIfTrue="1">
      <formula>ISERROR(E7)</formula>
    </cfRule>
  </conditionalFormatting>
  <conditionalFormatting sqref="G7">
    <cfRule type="expression" dxfId="283" priority="5" stopIfTrue="1">
      <formula>ISERROR(G7)</formula>
    </cfRule>
  </conditionalFormatting>
  <conditionalFormatting sqref="H7">
    <cfRule type="expression" dxfId="284" priority="6" stopIfTrue="1">
      <formula>ISERROR(H7)</formula>
    </cfRule>
  </conditionalFormatting>
  <conditionalFormatting sqref="K7">
    <cfRule type="expression" dxfId="285" priority="7" stopIfTrue="1">
      <formula>ISERROR(K7)</formula>
    </cfRule>
  </conditionalFormatting>
  <conditionalFormatting sqref="L7">
    <cfRule type="expression" dxfId="286" priority="8" stopIfTrue="1">
      <formula>ISERROR(L7)</formula>
    </cfRule>
  </conditionalFormatting>
  <conditionalFormatting sqref="M7">
    <cfRule type="expression" dxfId="287" priority="9" stopIfTrue="1">
      <formula>ISERROR(M7)</formula>
    </cfRule>
  </conditionalFormatting>
  <conditionalFormatting sqref="O7">
    <cfRule type="expression" dxfId="288" priority="10" stopIfTrue="1">
      <formula>ISERROR(O7)</formula>
    </cfRule>
  </conditionalFormatting>
  <conditionalFormatting sqref="B8:B20">
    <cfRule type="expression" dxfId="289" priority="11" stopIfTrue="1">
      <formula>ISERROR(B8)</formula>
    </cfRule>
  </conditionalFormatting>
  <conditionalFormatting sqref="C8:C20">
    <cfRule type="expression" dxfId="290" priority="12" stopIfTrue="1">
      <formula>ISERROR(C8)</formula>
    </cfRule>
  </conditionalFormatting>
  <conditionalFormatting sqref="E8:E20">
    <cfRule type="expression" dxfId="291" priority="13" stopIfTrue="1">
      <formula>ISERROR(E8)</formula>
    </cfRule>
  </conditionalFormatting>
  <conditionalFormatting sqref="G8:G20">
    <cfRule type="expression" dxfId="292" priority="14" stopIfTrue="1">
      <formula>ISERROR(G8)</formula>
    </cfRule>
  </conditionalFormatting>
  <conditionalFormatting sqref="H8:I20">
    <cfRule type="expression" dxfId="293" priority="15" stopIfTrue="1">
      <formula>ISERROR(H8)</formula>
    </cfRule>
  </conditionalFormatting>
  <conditionalFormatting sqref="K8:K20">
    <cfRule type="expression" dxfId="294" priority="16" stopIfTrue="1">
      <formula>ISERROR(K8)</formula>
    </cfRule>
  </conditionalFormatting>
  <conditionalFormatting sqref="L8:L20">
    <cfRule type="expression" dxfId="295" priority="17" stopIfTrue="1">
      <formula>ISERROR(L8)</formula>
    </cfRule>
  </conditionalFormatting>
  <conditionalFormatting sqref="M8:M20">
    <cfRule type="expression" dxfId="296" priority="18" stopIfTrue="1">
      <formula>ISERROR(M8)</formula>
    </cfRule>
  </conditionalFormatting>
  <conditionalFormatting sqref="O8:O20">
    <cfRule type="expression" dxfId="297" priority="19" stopIfTrue="1">
      <formula>ISERROR(O8)</formula>
    </cfRule>
  </conditionalFormatting>
  <conditionalFormatting sqref="I7">
    <cfRule type="expression" dxfId="298" priority="20" stopIfTrue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055555555556" right="0.196527777777778" top="0.393055555555556" bottom="0.393055555555556" header="0.511805555555556" footer="0.511805555555556"/>
  <pageSetup paperSize="9" scale="75" orientation="landscape" verticalDpi="72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1"/>
  </sheetPr>
  <dimension ref="A1:K39"/>
  <sheetViews>
    <sheetView view="pageBreakPreview" zoomScaleNormal="100" zoomScaleSheetLayoutView="100" topLeftCell="A20" workbookViewId="0">
      <selection activeCell="M16" sqref="M16"/>
    </sheetView>
  </sheetViews>
  <sheetFormatPr defaultColWidth="9" defaultRowHeight="13.5"/>
  <cols>
    <col min="1" max="1" width="0.875" style="2" customWidth="1"/>
    <col min="2" max="2" width="9.75" style="2" customWidth="1"/>
    <col min="3" max="3" width="14.875" style="2" customWidth="1"/>
    <col min="4" max="4" width="0.875" style="2" customWidth="1"/>
    <col min="5" max="5" width="15.625" style="2" customWidth="1"/>
    <col min="6" max="6" width="6.625" style="2" customWidth="1"/>
    <col min="7" max="7" width="12.625" style="2" customWidth="1"/>
    <col min="8" max="8" width="3.625" style="2" customWidth="1"/>
    <col min="9" max="9" width="6.625" style="2" customWidth="1"/>
    <col min="10" max="10" width="15.75" style="2" customWidth="1"/>
    <col min="11" max="11" width="20.5" style="2" customWidth="1"/>
    <col min="12" max="16384" width="9" style="2"/>
  </cols>
  <sheetData>
    <row r="1" ht="25.15" customHeight="1" spans="1:4">
      <c r="A1" s="3"/>
      <c r="B1" s="3"/>
      <c r="C1" s="4"/>
      <c r="D1" s="4"/>
    </row>
    <row r="2" ht="18" customHeight="1" spans="1:10">
      <c r="A2" s="5" t="s">
        <v>123</v>
      </c>
      <c r="B2" s="5"/>
      <c r="C2" s="5"/>
      <c r="D2" s="5"/>
      <c r="E2" s="5"/>
      <c r="F2" s="5"/>
      <c r="G2" s="5"/>
      <c r="H2" s="5"/>
      <c r="I2" s="5"/>
      <c r="J2" s="5"/>
    </row>
    <row r="3" ht="18" customHeight="1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s="1" customFormat="1" ht="35.1" customHeight="1" spans="1:10">
      <c r="A4" s="7" t="s">
        <v>124</v>
      </c>
      <c r="B4" s="7"/>
      <c r="C4" s="7"/>
      <c r="D4" s="7"/>
      <c r="E4" s="7"/>
      <c r="F4" s="7"/>
      <c r="G4" s="7"/>
      <c r="H4" s="7"/>
      <c r="I4" s="7"/>
      <c r="J4" s="7"/>
    </row>
    <row r="5" s="1" customFormat="1" ht="20.1" customHeight="1" spans="1:10">
      <c r="A5" s="8"/>
      <c r="B5" s="8"/>
      <c r="C5" s="8"/>
      <c r="D5" s="8"/>
      <c r="E5" s="8"/>
      <c r="F5" s="8"/>
      <c r="G5" s="8"/>
      <c r="H5" s="8"/>
      <c r="I5" s="8"/>
      <c r="J5" s="8"/>
    </row>
    <row r="6" ht="25.15" customHeight="1" spans="1:5">
      <c r="A6" s="6" t="s">
        <v>125</v>
      </c>
      <c r="B6" s="6"/>
      <c r="C6" s="6"/>
      <c r="D6" s="6"/>
      <c r="E6" s="6"/>
    </row>
    <row r="7" ht="25.15" customHeight="1" spans="7:10">
      <c r="G7" s="6"/>
      <c r="H7" s="6"/>
      <c r="I7" s="41" t="s">
        <v>126</v>
      </c>
      <c r="J7" s="6"/>
    </row>
    <row r="8" ht="9" customHeight="1" spans="7:10">
      <c r="G8" s="6"/>
      <c r="H8" s="6"/>
      <c r="I8" s="41"/>
      <c r="J8" s="6"/>
    </row>
    <row r="9" ht="25.15" customHeight="1" spans="6:10">
      <c r="F9" s="9"/>
      <c r="G9" s="10" t="s">
        <v>52</v>
      </c>
      <c r="H9" s="9"/>
      <c r="I9" s="3"/>
      <c r="J9" s="3"/>
    </row>
    <row r="10" ht="25.15" customHeight="1" spans="6:10">
      <c r="F10" s="9"/>
      <c r="G10" s="10" t="s">
        <v>127</v>
      </c>
      <c r="H10" s="9"/>
      <c r="I10" s="3"/>
      <c r="J10" s="3"/>
    </row>
    <row r="11" ht="15" customHeight="1" spans="6:10">
      <c r="F11" s="9"/>
      <c r="G11" s="10"/>
      <c r="H11" s="9"/>
      <c r="I11" s="9"/>
      <c r="J11" s="42"/>
    </row>
    <row r="12" ht="31.5" customHeight="1" spans="1:11">
      <c r="A12" s="11" t="s">
        <v>128</v>
      </c>
      <c r="B12" s="11"/>
      <c r="C12" s="11"/>
      <c r="D12" s="11"/>
      <c r="E12" s="12" t="s">
        <v>129</v>
      </c>
      <c r="F12" s="13"/>
      <c r="G12" s="12"/>
      <c r="H12" s="14"/>
      <c r="I12" s="14"/>
      <c r="J12" s="13"/>
      <c r="K12" s="2" t="s">
        <v>130</v>
      </c>
    </row>
    <row r="13" ht="31.5" customHeight="1" spans="1:11">
      <c r="A13" s="11" t="s">
        <v>131</v>
      </c>
      <c r="B13" s="11"/>
      <c r="C13" s="11"/>
      <c r="D13" s="11"/>
      <c r="E13" s="12" t="s">
        <v>132</v>
      </c>
      <c r="F13" s="15"/>
      <c r="G13" s="15"/>
      <c r="H13" s="15"/>
      <c r="I13" s="15"/>
      <c r="J13" s="43"/>
      <c r="K13" s="2" t="s">
        <v>133</v>
      </c>
    </row>
    <row r="14" ht="31.15" customHeight="1" spans="1:10">
      <c r="A14" s="11" t="s">
        <v>134</v>
      </c>
      <c r="B14" s="11"/>
      <c r="C14" s="11"/>
      <c r="D14" s="11"/>
      <c r="E14" s="16"/>
      <c r="F14" s="16"/>
      <c r="G14" s="16"/>
      <c r="H14" s="16"/>
      <c r="I14" s="16"/>
      <c r="J14" s="16"/>
    </row>
    <row r="15" ht="31.15" customHeight="1" spans="1:10">
      <c r="A15" s="11" t="s">
        <v>135</v>
      </c>
      <c r="B15" s="11"/>
      <c r="C15" s="11"/>
      <c r="D15" s="11"/>
      <c r="E15" s="16"/>
      <c r="F15" s="16"/>
      <c r="G15" s="16"/>
      <c r="H15" s="16"/>
      <c r="I15" s="16"/>
      <c r="J15" s="16"/>
    </row>
    <row r="16" ht="31.15" customHeight="1" spans="1:10">
      <c r="A16" s="17" t="s">
        <v>136</v>
      </c>
      <c r="B16" s="18"/>
      <c r="C16" s="18"/>
      <c r="D16" s="19"/>
      <c r="E16" s="20"/>
      <c r="F16" s="15"/>
      <c r="G16" s="15"/>
      <c r="H16" s="15"/>
      <c r="I16" s="15"/>
      <c r="J16" s="43"/>
    </row>
    <row r="17" ht="15.75" customHeight="1" spans="1:10">
      <c r="A17" s="21" t="s">
        <v>137</v>
      </c>
      <c r="B17" s="22"/>
      <c r="C17" s="22"/>
      <c r="D17" s="23"/>
      <c r="E17" s="21"/>
      <c r="F17" s="22"/>
      <c r="G17" s="22"/>
      <c r="H17" s="22"/>
      <c r="I17" s="22"/>
      <c r="J17" s="23"/>
    </row>
    <row r="18" ht="15.75" customHeight="1" spans="1:10">
      <c r="A18" s="17"/>
      <c r="B18" s="18"/>
      <c r="C18" s="18"/>
      <c r="D18" s="19"/>
      <c r="E18" s="17"/>
      <c r="F18" s="18"/>
      <c r="G18" s="18"/>
      <c r="H18" s="18"/>
      <c r="I18" s="18"/>
      <c r="J18" s="19"/>
    </row>
    <row r="19" ht="15.75" customHeight="1" spans="1:10">
      <c r="A19" s="21" t="s">
        <v>138</v>
      </c>
      <c r="B19" s="22"/>
      <c r="C19" s="22"/>
      <c r="D19" s="23"/>
      <c r="E19" s="24" t="s">
        <v>139</v>
      </c>
      <c r="F19" s="25"/>
      <c r="G19" s="25"/>
      <c r="H19" s="25"/>
      <c r="I19" s="25"/>
      <c r="J19" s="44"/>
    </row>
    <row r="20" ht="15.75" customHeight="1" spans="1:10">
      <c r="A20" s="17" t="s">
        <v>140</v>
      </c>
      <c r="B20" s="18"/>
      <c r="C20" s="18"/>
      <c r="D20" s="19"/>
      <c r="E20" s="26"/>
      <c r="F20" s="27"/>
      <c r="G20" s="27"/>
      <c r="H20" s="27"/>
      <c r="I20" s="27"/>
      <c r="J20" s="45"/>
    </row>
    <row r="21" ht="15.75" customHeight="1" spans="1:10">
      <c r="A21" s="21" t="s">
        <v>141</v>
      </c>
      <c r="B21" s="22"/>
      <c r="C21" s="22"/>
      <c r="D21" s="23"/>
      <c r="E21" s="28" t="s">
        <v>142</v>
      </c>
      <c r="F21" s="29"/>
      <c r="G21" s="29"/>
      <c r="H21" s="29"/>
      <c r="I21" s="29"/>
      <c r="J21" s="46"/>
    </row>
    <row r="22" ht="15.75" customHeight="1" spans="1:10">
      <c r="A22" s="17" t="s">
        <v>140</v>
      </c>
      <c r="B22" s="18"/>
      <c r="C22" s="18"/>
      <c r="D22" s="19"/>
      <c r="E22" s="30"/>
      <c r="F22" s="31"/>
      <c r="G22" s="31"/>
      <c r="H22" s="31"/>
      <c r="I22" s="31"/>
      <c r="J22" s="47"/>
    </row>
    <row r="23" ht="15" customHeight="1" spans="1:10">
      <c r="A23" s="21" t="s">
        <v>143</v>
      </c>
      <c r="B23" s="22"/>
      <c r="C23" s="22"/>
      <c r="D23" s="23"/>
      <c r="E23" s="21" t="s">
        <v>144</v>
      </c>
      <c r="F23" s="22" t="s">
        <v>145</v>
      </c>
      <c r="G23" s="22"/>
      <c r="H23" s="22" t="s">
        <v>146</v>
      </c>
      <c r="I23" s="22" t="s">
        <v>147</v>
      </c>
      <c r="J23" s="23"/>
    </row>
    <row r="24" ht="15" customHeight="1" spans="1:10">
      <c r="A24" s="32"/>
      <c r="B24" s="3"/>
      <c r="C24" s="3"/>
      <c r="D24" s="33"/>
      <c r="E24" s="32"/>
      <c r="F24" s="3"/>
      <c r="G24" s="3"/>
      <c r="H24" s="3" t="s">
        <v>148</v>
      </c>
      <c r="I24" s="3"/>
      <c r="J24" s="33"/>
    </row>
    <row r="25" ht="15" customHeight="1" spans="1:10">
      <c r="A25" s="17" t="s">
        <v>140</v>
      </c>
      <c r="B25" s="18"/>
      <c r="C25" s="18"/>
      <c r="D25" s="19"/>
      <c r="E25" s="17"/>
      <c r="F25" s="18"/>
      <c r="G25" s="18"/>
      <c r="H25" s="18" t="s">
        <v>149</v>
      </c>
      <c r="I25" s="18"/>
      <c r="J25" s="19"/>
    </row>
    <row r="26" ht="60" customHeight="1" spans="1:10">
      <c r="A26" s="17" t="s">
        <v>150</v>
      </c>
      <c r="B26" s="18"/>
      <c r="C26" s="18"/>
      <c r="D26" s="19"/>
      <c r="E26" s="34"/>
      <c r="F26" s="35"/>
      <c r="G26" s="35"/>
      <c r="H26" s="35"/>
      <c r="I26" s="35"/>
      <c r="J26" s="48"/>
    </row>
    <row r="27" ht="17.1" customHeight="1" spans="3:10">
      <c r="C27" s="6"/>
      <c r="D27" s="6"/>
      <c r="E27" s="6"/>
      <c r="F27" s="6"/>
      <c r="G27" s="6"/>
      <c r="H27" s="6"/>
      <c r="I27" s="6"/>
      <c r="J27" s="6"/>
    </row>
    <row r="28" ht="17.1" customHeight="1" spans="3:10">
      <c r="C28" s="6"/>
      <c r="D28" s="6"/>
      <c r="E28" s="6"/>
      <c r="F28" s="6"/>
      <c r="G28" s="6"/>
      <c r="H28" s="6"/>
      <c r="I28" s="6"/>
      <c r="J28" s="6"/>
    </row>
    <row r="29" ht="20.1" customHeight="1" spans="2:10">
      <c r="B29" s="3" t="s">
        <v>151</v>
      </c>
      <c r="C29" s="36" t="s">
        <v>152</v>
      </c>
      <c r="D29" s="3"/>
      <c r="E29" s="3"/>
      <c r="F29" s="9" t="s">
        <v>153</v>
      </c>
      <c r="G29" s="9"/>
      <c r="H29" s="9"/>
      <c r="I29" s="9"/>
      <c r="J29" s="9"/>
    </row>
    <row r="30" ht="20.1" customHeight="1" spans="2:10">
      <c r="B30" s="37"/>
      <c r="C30" s="38" t="s">
        <v>154</v>
      </c>
      <c r="D30" s="3"/>
      <c r="E30" s="3"/>
      <c r="F30" s="9"/>
      <c r="G30" s="9"/>
      <c r="H30" s="9"/>
      <c r="I30" s="9"/>
      <c r="J30" s="9"/>
    </row>
    <row r="31" ht="20.1" customHeight="1"/>
    <row r="32" ht="21" customHeight="1" spans="1:10">
      <c r="A32" s="9" t="s">
        <v>155</v>
      </c>
      <c r="B32" s="39"/>
      <c r="C32" s="39"/>
      <c r="D32" s="39"/>
      <c r="E32" s="39"/>
      <c r="F32" s="39"/>
      <c r="G32" s="39"/>
      <c r="H32" s="39"/>
      <c r="I32" s="39"/>
      <c r="J32" s="39"/>
    </row>
    <row r="33" customHeight="1" spans="1:10">
      <c r="A33" s="9"/>
      <c r="B33" s="39"/>
      <c r="C33" s="39"/>
      <c r="D33" s="39"/>
      <c r="E33" s="39"/>
      <c r="F33" s="39"/>
      <c r="G33" s="39"/>
      <c r="H33" s="39"/>
      <c r="I33" s="39"/>
      <c r="J33" s="39"/>
    </row>
    <row r="39" spans="7:7">
      <c r="G39" s="40"/>
    </row>
  </sheetData>
  <mergeCells count="36">
    <mergeCell ref="A1:B1"/>
    <mergeCell ref="A2:J2"/>
    <mergeCell ref="A4:J4"/>
    <mergeCell ref="A6:E6"/>
    <mergeCell ref="I7:J7"/>
    <mergeCell ref="I9:J9"/>
    <mergeCell ref="I10:J10"/>
    <mergeCell ref="A12:D12"/>
    <mergeCell ref="E12:F12"/>
    <mergeCell ref="G12:J12"/>
    <mergeCell ref="A13:D13"/>
    <mergeCell ref="F13:J13"/>
    <mergeCell ref="A14:D14"/>
    <mergeCell ref="E14:J14"/>
    <mergeCell ref="A15:D15"/>
    <mergeCell ref="E15:J15"/>
    <mergeCell ref="A16:D16"/>
    <mergeCell ref="E16:J16"/>
    <mergeCell ref="A19:D19"/>
    <mergeCell ref="A20:D20"/>
    <mergeCell ref="A21:D21"/>
    <mergeCell ref="A22:D22"/>
    <mergeCell ref="A25:D25"/>
    <mergeCell ref="A26:D26"/>
    <mergeCell ref="E26:J26"/>
    <mergeCell ref="A32:J32"/>
    <mergeCell ref="B29:B30"/>
    <mergeCell ref="E23:E25"/>
    <mergeCell ref="I23:J25"/>
    <mergeCell ref="E19:J20"/>
    <mergeCell ref="E17:J18"/>
    <mergeCell ref="E21:J22"/>
    <mergeCell ref="A23:D24"/>
    <mergeCell ref="F23:G25"/>
    <mergeCell ref="A17:D18"/>
    <mergeCell ref="F29:J30"/>
  </mergeCells>
  <dataValidations count="1">
    <dataValidation type="list" allowBlank="1" showInputMessage="1" showErrorMessage="1" sqref="G12:J12">
      <formula1>$K$12:$K$13</formula1>
    </dataValidation>
  </dataValidations>
  <pageMargins left="0.959027777777778" right="0.459027777777778" top="0.982638888888889" bottom="0.982638888888889" header="0.511805555555556" footer="0.511805555555556"/>
  <pageSetup paperSize="9" orientation="portrait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3"/>
  <sheetViews>
    <sheetView workbookViewId="0">
      <selection activeCell="F25" sqref="F25"/>
    </sheetView>
  </sheetViews>
  <sheetFormatPr defaultColWidth="9" defaultRowHeight="13.5" outlineLevelRow="2"/>
  <cols>
    <col min="1" max="1" width="10" style="132" customWidth="1"/>
    <col min="2" max="16384" width="9" style="132"/>
  </cols>
  <sheetData>
    <row r="1" spans="1:25">
      <c r="A1" s="132" t="s">
        <v>80</v>
      </c>
      <c r="B1" s="132" t="s">
        <v>81</v>
      </c>
      <c r="C1" s="132" t="s">
        <v>82</v>
      </c>
      <c r="D1" s="132" t="s">
        <v>83</v>
      </c>
      <c r="E1" s="132" t="s">
        <v>84</v>
      </c>
      <c r="F1" s="132" t="s">
        <v>85</v>
      </c>
      <c r="G1" s="132" t="s">
        <v>13</v>
      </c>
      <c r="H1" s="132" t="s">
        <v>86</v>
      </c>
      <c r="I1" s="132" t="s">
        <v>87</v>
      </c>
      <c r="J1" s="132" t="s">
        <v>88</v>
      </c>
      <c r="K1" s="132" t="s">
        <v>89</v>
      </c>
      <c r="L1" s="132" t="s">
        <v>90</v>
      </c>
      <c r="M1" s="132" t="s">
        <v>17</v>
      </c>
      <c r="N1" s="132" t="s">
        <v>91</v>
      </c>
      <c r="O1" s="132" t="s">
        <v>92</v>
      </c>
      <c r="P1" s="132" t="s">
        <v>93</v>
      </c>
      <c r="Q1" s="132" t="s">
        <v>94</v>
      </c>
      <c r="R1" s="132" t="s">
        <v>95</v>
      </c>
      <c r="S1" s="132" t="s">
        <v>96</v>
      </c>
      <c r="T1" s="132" t="s">
        <v>97</v>
      </c>
      <c r="U1" s="132" t="s">
        <v>98</v>
      </c>
      <c r="V1" s="132" t="s">
        <v>99</v>
      </c>
      <c r="W1" s="132" t="s">
        <v>100</v>
      </c>
      <c r="X1" s="132" t="s">
        <v>101</v>
      </c>
      <c r="Y1" s="132" t="s">
        <v>102</v>
      </c>
    </row>
    <row r="2" spans="1:24">
      <c r="A2" s="132">
        <v>10526378</v>
      </c>
      <c r="B2" s="132" t="s">
        <v>103</v>
      </c>
      <c r="C2" s="132" t="s">
        <v>104</v>
      </c>
      <c r="D2" s="132" t="s">
        <v>105</v>
      </c>
      <c r="E2" s="132" t="s">
        <v>106</v>
      </c>
      <c r="F2" s="132" t="s">
        <v>107</v>
      </c>
      <c r="G2" s="133">
        <v>19446</v>
      </c>
      <c r="H2" s="132">
        <v>250139</v>
      </c>
      <c r="I2" s="132" t="s">
        <v>108</v>
      </c>
      <c r="J2" s="132" t="s">
        <v>109</v>
      </c>
      <c r="K2" s="133">
        <v>43630</v>
      </c>
      <c r="L2" s="133">
        <v>42000</v>
      </c>
      <c r="N2" s="132" t="s">
        <v>110</v>
      </c>
      <c r="R2" s="133">
        <v>36220</v>
      </c>
      <c r="S2" s="132" t="s">
        <v>111</v>
      </c>
      <c r="T2" s="132" t="s">
        <v>112</v>
      </c>
      <c r="U2" s="133">
        <v>40590</v>
      </c>
      <c r="V2" s="132" t="s">
        <v>113</v>
      </c>
      <c r="X2" s="132" t="s">
        <v>114</v>
      </c>
    </row>
    <row r="3" spans="1:24">
      <c r="A3" s="132">
        <v>10514191</v>
      </c>
      <c r="B3" s="132" t="s">
        <v>115</v>
      </c>
      <c r="C3" s="132" t="s">
        <v>116</v>
      </c>
      <c r="D3" s="132" t="s">
        <v>117</v>
      </c>
      <c r="E3" s="132" t="s">
        <v>118</v>
      </c>
      <c r="F3" s="132" t="s">
        <v>107</v>
      </c>
      <c r="G3" s="133">
        <v>26724</v>
      </c>
      <c r="H3" s="132">
        <v>249164</v>
      </c>
      <c r="I3" s="132" t="s">
        <v>119</v>
      </c>
      <c r="J3" s="132" t="s">
        <v>109</v>
      </c>
      <c r="K3" s="133">
        <v>43606</v>
      </c>
      <c r="L3" s="133">
        <v>43530</v>
      </c>
      <c r="N3" s="132" t="s">
        <v>110</v>
      </c>
      <c r="R3" s="133">
        <v>35521</v>
      </c>
      <c r="S3" s="132" t="s">
        <v>110</v>
      </c>
      <c r="T3" s="132" t="s">
        <v>120</v>
      </c>
      <c r="U3" s="133">
        <v>43530</v>
      </c>
      <c r="V3" s="133">
        <v>45747</v>
      </c>
      <c r="X3" s="132" t="s">
        <v>114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3"/>
  </sheetPr>
  <dimension ref="A1:R34"/>
  <sheetViews>
    <sheetView view="pageBreakPreview" zoomScale="80" zoomScaleNormal="80" zoomScaleSheetLayoutView="80" workbookViewId="0">
      <pane ySplit="5" topLeftCell="A17" activePane="bottomLeft" state="frozen"/>
      <selection/>
      <selection pane="bottomLeft" activeCell="A24" sqref="A24:H31"/>
    </sheetView>
  </sheetViews>
  <sheetFormatPr defaultColWidth="9" defaultRowHeight="13.5"/>
  <cols>
    <col min="1" max="1" width="6.5" style="50" customWidth="1"/>
    <col min="2" max="3" width="14.75" style="50" customWidth="1"/>
    <col min="4" max="4" width="10.375" style="51" customWidth="1"/>
    <col min="5" max="5" width="20" style="50" customWidth="1"/>
    <col min="6" max="6" width="10.375" style="51" customWidth="1"/>
    <col min="7" max="7" width="20" style="50" customWidth="1"/>
    <col min="8" max="8" width="7.625" style="50" customWidth="1"/>
    <col min="9" max="10" width="12.375" style="50" customWidth="1"/>
    <col min="11" max="11" width="9.75" style="50" customWidth="1"/>
    <col min="12" max="12" width="7.625" style="50" customWidth="1"/>
    <col min="13" max="14" width="12.375" style="50" customWidth="1"/>
    <col min="15" max="15" width="9.75" style="50" customWidth="1"/>
    <col min="16" max="16" width="7.75" style="50" customWidth="1"/>
    <col min="17" max="18" width="13.875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/>
      <c r="D3" s="55"/>
      <c r="E3" s="56"/>
      <c r="F3" s="54" t="s">
        <v>3</v>
      </c>
      <c r="G3" s="57" t="s">
        <v>19</v>
      </c>
      <c r="H3" s="58"/>
      <c r="I3" s="90"/>
      <c r="J3" s="90"/>
      <c r="K3" s="90"/>
      <c r="L3" s="90"/>
      <c r="M3" s="90"/>
      <c r="N3" s="91" t="s">
        <v>4</v>
      </c>
      <c r="O3" s="92">
        <v>44652</v>
      </c>
      <c r="P3" s="90"/>
    </row>
    <row r="5" s="49" customFormat="1" ht="22.15" customHeight="1" spans="1:18">
      <c r="A5" s="59" t="s">
        <v>5</v>
      </c>
      <c r="B5" s="60" t="s">
        <v>6</v>
      </c>
      <c r="C5" s="60" t="s">
        <v>7</v>
      </c>
      <c r="D5" s="61" t="s">
        <v>8</v>
      </c>
      <c r="E5" s="62" t="s">
        <v>9</v>
      </c>
      <c r="F5" s="63" t="s">
        <v>10</v>
      </c>
      <c r="G5" s="64" t="s">
        <v>11</v>
      </c>
      <c r="H5" s="63" t="s">
        <v>12</v>
      </c>
      <c r="I5" s="93" t="s">
        <v>13</v>
      </c>
      <c r="J5" s="93" t="s">
        <v>14</v>
      </c>
      <c r="K5" s="62" t="s">
        <v>15</v>
      </c>
      <c r="L5" s="63" t="s">
        <v>16</v>
      </c>
      <c r="M5" s="93" t="s">
        <v>13</v>
      </c>
      <c r="N5" s="93" t="s">
        <v>14</v>
      </c>
      <c r="O5" s="62" t="s">
        <v>15</v>
      </c>
      <c r="P5" s="94" t="s">
        <v>17</v>
      </c>
      <c r="Q5" s="49" t="s">
        <v>18</v>
      </c>
      <c r="R5" s="49" t="s">
        <v>19</v>
      </c>
    </row>
    <row r="6" ht="24" customHeight="1" spans="1:18">
      <c r="A6" s="65">
        <v>1</v>
      </c>
      <c r="B6" s="66" t="e">
        <f>VLOOKUP($J6,会員登録,B$1,0)&amp;"　"&amp;VLOOKUP($J6,会員登録,B$1+1,0)</f>
        <v>#N/A</v>
      </c>
      <c r="C6" s="66" t="e">
        <f>VLOOKUP($N6,会員登録,C$1,0)&amp;"　"&amp;VLOOKUP($N6,会員登録,C$1+1,0)</f>
        <v>#N/A</v>
      </c>
      <c r="D6" s="67"/>
      <c r="E6" s="68" t="e">
        <f>VLOOKUP($J6,会員登録,E$1,0)</f>
        <v>#N/A</v>
      </c>
      <c r="F6" s="67"/>
      <c r="G6" s="68" t="e">
        <f>VLOOKUP($N6,会員登録,G$1,0)</f>
        <v>#N/A</v>
      </c>
      <c r="H6" s="69" t="e">
        <f>+YEAR($O$3-$I6)-1900</f>
        <v>#N/A</v>
      </c>
      <c r="I6" s="95" t="e">
        <f>VLOOKUP($J6,会員登録,I$1,0)</f>
        <v>#N/A</v>
      </c>
      <c r="J6" s="96"/>
      <c r="K6" s="97" t="e">
        <f>VLOOKUP($J6,会員登録,K$1,0)</f>
        <v>#N/A</v>
      </c>
      <c r="L6" s="69" t="e">
        <f>+YEAR($O$3-$M6)-1900</f>
        <v>#N/A</v>
      </c>
      <c r="M6" s="95" t="e">
        <f>VLOOKUP($N6,会員登録,M$1,0)</f>
        <v>#N/A</v>
      </c>
      <c r="N6" s="96"/>
      <c r="O6" s="97" t="e">
        <f>VLOOKUP($N6,会員登録,O$1,0)</f>
        <v>#N/A</v>
      </c>
      <c r="P6" s="98"/>
      <c r="Q6" s="51" t="s">
        <v>20</v>
      </c>
      <c r="R6" s="49" t="s">
        <v>21</v>
      </c>
    </row>
    <row r="7" ht="24" customHeight="1" spans="1:18">
      <c r="A7" s="70">
        <v>2</v>
      </c>
      <c r="B7" s="71" t="e">
        <f>VLOOKUP($J7,会員登録,B$1,0)&amp;"　"&amp;VLOOKUP($J7,会員登録,B$1+1,0)</f>
        <v>#N/A</v>
      </c>
      <c r="C7" s="71" t="e">
        <f>VLOOKUP($N7,会員登録,C$1,0)&amp;"　"&amp;VLOOKUP($N7,会員登録,C$1+1,0)</f>
        <v>#N/A</v>
      </c>
      <c r="D7" s="72"/>
      <c r="E7" s="73" t="e">
        <f>VLOOKUP($J7,会員登録,E$1,0)</f>
        <v>#N/A</v>
      </c>
      <c r="F7" s="74"/>
      <c r="G7" s="73" t="e">
        <f>VLOOKUP($N7,会員登録,G$1,0)</f>
        <v>#N/A</v>
      </c>
      <c r="H7" s="75" t="e">
        <f t="shared" ref="H7:H20" si="0">+YEAR($O$3-$I7)-1900</f>
        <v>#N/A</v>
      </c>
      <c r="I7" s="99" t="e">
        <f>VLOOKUP($J7,会員登録,I$1,0)</f>
        <v>#N/A</v>
      </c>
      <c r="J7" s="100"/>
      <c r="K7" s="73" t="e">
        <f>VLOOKUP($J7,会員登録,K$1,0)</f>
        <v>#N/A</v>
      </c>
      <c r="L7" s="75" t="e">
        <f t="shared" ref="L7:L20" si="1">+YEAR($O$3-$M7)-1900</f>
        <v>#N/A</v>
      </c>
      <c r="M7" s="99" t="e">
        <f>VLOOKUP($N7,会員登録,M$1,0)</f>
        <v>#N/A</v>
      </c>
      <c r="N7" s="100"/>
      <c r="O7" s="73" t="e">
        <f>VLOOKUP($N7,会員登録,O$1,0)</f>
        <v>#N/A</v>
      </c>
      <c r="P7" s="101"/>
      <c r="Q7" s="51" t="s">
        <v>22</v>
      </c>
      <c r="R7" s="49" t="s">
        <v>23</v>
      </c>
    </row>
    <row r="8" ht="24" customHeight="1" spans="1:18">
      <c r="A8" s="70">
        <v>3</v>
      </c>
      <c r="B8" s="71" t="e">
        <f>VLOOKUP($J8,会員登録,B$1,0)&amp;"　"&amp;VLOOKUP($J8,会員登録,B$1+1,0)</f>
        <v>#N/A</v>
      </c>
      <c r="C8" s="71" t="e">
        <f>VLOOKUP($N8,会員登録,C$1,0)&amp;"　"&amp;VLOOKUP($N8,会員登録,C$1+1,0)</f>
        <v>#N/A</v>
      </c>
      <c r="D8" s="72"/>
      <c r="E8" s="73" t="e">
        <f>VLOOKUP($J8,会員登録,E$1,0)</f>
        <v>#N/A</v>
      </c>
      <c r="F8" s="74"/>
      <c r="G8" s="73" t="e">
        <f>VLOOKUP($N8,会員登録,G$1,0)</f>
        <v>#N/A</v>
      </c>
      <c r="H8" s="75" t="e">
        <f>+YEAR($O$3-$I8)-1900</f>
        <v>#N/A</v>
      </c>
      <c r="I8" s="102" t="e">
        <f>VLOOKUP($J8,会員登録,I$1,0)</f>
        <v>#N/A</v>
      </c>
      <c r="J8" s="100"/>
      <c r="K8" s="73" t="e">
        <f>VLOOKUP($J8,会員登録,K$1,0)</f>
        <v>#N/A</v>
      </c>
      <c r="L8" s="75" t="e">
        <f>+YEAR($O$3-$M8)-1900</f>
        <v>#N/A</v>
      </c>
      <c r="M8" s="99" t="e">
        <f>VLOOKUP($N8,会員登録,M$1,0)</f>
        <v>#N/A</v>
      </c>
      <c r="N8" s="100"/>
      <c r="O8" s="73" t="e">
        <f>VLOOKUP($N8,会員登録,O$1,0)</f>
        <v>#N/A</v>
      </c>
      <c r="P8" s="101"/>
      <c r="Q8" s="51" t="s">
        <v>24</v>
      </c>
      <c r="R8" s="49" t="s">
        <v>25</v>
      </c>
    </row>
    <row r="9" ht="24" customHeight="1" spans="1:18">
      <c r="A9" s="70">
        <v>4</v>
      </c>
      <c r="B9" s="71" t="e">
        <f>VLOOKUP($J9,会員登録,B$1,0)&amp;"　"&amp;VLOOKUP($J9,会員登録,B$1+1,0)</f>
        <v>#N/A</v>
      </c>
      <c r="C9" s="71" t="e">
        <f>VLOOKUP($N9,会員登録,C$1,0)&amp;"　"&amp;VLOOKUP($N9,会員登録,C$1+1,0)</f>
        <v>#N/A</v>
      </c>
      <c r="D9" s="72"/>
      <c r="E9" s="73" t="e">
        <f>VLOOKUP($J9,会員登録,E$1,0)</f>
        <v>#N/A</v>
      </c>
      <c r="F9" s="74"/>
      <c r="G9" s="73" t="e">
        <f>VLOOKUP($N9,会員登録,G$1,0)</f>
        <v>#N/A</v>
      </c>
      <c r="H9" s="75" t="e">
        <f>+YEAR($O$3-$I9)-1900</f>
        <v>#N/A</v>
      </c>
      <c r="I9" s="102" t="e">
        <f>VLOOKUP($J9,会員登録,I$1,0)</f>
        <v>#N/A</v>
      </c>
      <c r="J9" s="100"/>
      <c r="K9" s="73" t="e">
        <f>VLOOKUP($J9,会員登録,K$1,0)</f>
        <v>#N/A</v>
      </c>
      <c r="L9" s="75" t="e">
        <f>+YEAR($O$3-$M9)-1900</f>
        <v>#N/A</v>
      </c>
      <c r="M9" s="99" t="e">
        <f>VLOOKUP($N9,会員登録,M$1,0)</f>
        <v>#N/A</v>
      </c>
      <c r="N9" s="100"/>
      <c r="O9" s="73" t="e">
        <f>VLOOKUP($N9,会員登録,O$1,0)</f>
        <v>#N/A</v>
      </c>
      <c r="P9" s="101"/>
      <c r="Q9" s="51" t="s">
        <v>26</v>
      </c>
      <c r="R9" s="49" t="s">
        <v>27</v>
      </c>
    </row>
    <row r="10" ht="24" customHeight="1" spans="1:18">
      <c r="A10" s="70">
        <v>5</v>
      </c>
      <c r="B10" s="71" t="e">
        <f>VLOOKUP($J10,会員登録,B$1,0)&amp;"　"&amp;VLOOKUP($J10,会員登録,B$1+1,0)</f>
        <v>#N/A</v>
      </c>
      <c r="C10" s="71" t="e">
        <f>VLOOKUP($N10,会員登録,C$1,0)&amp;"　"&amp;VLOOKUP($N10,会員登録,C$1+1,0)</f>
        <v>#N/A</v>
      </c>
      <c r="D10" s="72"/>
      <c r="E10" s="73" t="e">
        <f>VLOOKUP($J10,会員登録,E$1,0)</f>
        <v>#N/A</v>
      </c>
      <c r="F10" s="74"/>
      <c r="G10" s="73" t="e">
        <f>VLOOKUP($N10,会員登録,G$1,0)</f>
        <v>#N/A</v>
      </c>
      <c r="H10" s="75" t="e">
        <f>+YEAR($O$3-$I10)-1900</f>
        <v>#N/A</v>
      </c>
      <c r="I10" s="102" t="e">
        <f>VLOOKUP($J10,会員登録,I$1,0)</f>
        <v>#N/A</v>
      </c>
      <c r="J10" s="100"/>
      <c r="K10" s="73" t="e">
        <f>VLOOKUP($J10,会員登録,K$1,0)</f>
        <v>#N/A</v>
      </c>
      <c r="L10" s="75" t="e">
        <f>+YEAR($O$3-$M10)-1900</f>
        <v>#N/A</v>
      </c>
      <c r="M10" s="99" t="e">
        <f>VLOOKUP($N10,会員登録,M$1,0)</f>
        <v>#N/A</v>
      </c>
      <c r="N10" s="100"/>
      <c r="O10" s="73" t="e">
        <f>VLOOKUP($N10,会員登録,O$1,0)</f>
        <v>#N/A</v>
      </c>
      <c r="P10" s="101"/>
      <c r="Q10" s="51" t="s">
        <v>28</v>
      </c>
      <c r="R10" s="49" t="s">
        <v>29</v>
      </c>
    </row>
    <row r="11" ht="24" customHeight="1" spans="1:18">
      <c r="A11" s="70">
        <v>6</v>
      </c>
      <c r="B11" s="71" t="e">
        <f>VLOOKUP($J11,会員登録,B$1,0)&amp;"　"&amp;VLOOKUP($J11,会員登録,B$1+1,0)</f>
        <v>#N/A</v>
      </c>
      <c r="C11" s="71" t="e">
        <f>VLOOKUP($N11,会員登録,C$1,0)&amp;"　"&amp;VLOOKUP($N11,会員登録,C$1+1,0)</f>
        <v>#N/A</v>
      </c>
      <c r="D11" s="72"/>
      <c r="E11" s="73" t="e">
        <f>VLOOKUP($J11,会員登録,E$1,0)</f>
        <v>#N/A</v>
      </c>
      <c r="F11" s="74"/>
      <c r="G11" s="73" t="e">
        <f>VLOOKUP($N11,会員登録,G$1,0)</f>
        <v>#N/A</v>
      </c>
      <c r="H11" s="75" t="e">
        <f>+YEAR($O$3-$I11)-1900</f>
        <v>#N/A</v>
      </c>
      <c r="I11" s="102" t="e">
        <f>VLOOKUP($J11,会員登録,I$1,0)</f>
        <v>#N/A</v>
      </c>
      <c r="J11" s="100"/>
      <c r="K11" s="73" t="e">
        <f>VLOOKUP($J11,会員登録,K$1,0)</f>
        <v>#N/A</v>
      </c>
      <c r="L11" s="75" t="e">
        <f>+YEAR($O$3-$M11)-1900</f>
        <v>#N/A</v>
      </c>
      <c r="M11" s="99" t="e">
        <f>VLOOKUP($N11,会員登録,M$1,0)</f>
        <v>#N/A</v>
      </c>
      <c r="N11" s="100"/>
      <c r="O11" s="73" t="e">
        <f>VLOOKUP($N11,会員登録,O$1,0)</f>
        <v>#N/A</v>
      </c>
      <c r="P11" s="101"/>
      <c r="Q11" s="51" t="s">
        <v>30</v>
      </c>
      <c r="R11" s="49" t="s">
        <v>31</v>
      </c>
    </row>
    <row r="12" ht="24" customHeight="1" spans="1:18">
      <c r="A12" s="70">
        <v>7</v>
      </c>
      <c r="B12" s="71" t="e">
        <f>VLOOKUP($J12,会員登録,B$1,0)&amp;"　"&amp;VLOOKUP($J12,会員登録,B$1+1,0)</f>
        <v>#N/A</v>
      </c>
      <c r="C12" s="71" t="e">
        <f>VLOOKUP($N12,会員登録,C$1,0)&amp;"　"&amp;VLOOKUP($N12,会員登録,C$1+1,0)</f>
        <v>#N/A</v>
      </c>
      <c r="D12" s="72"/>
      <c r="E12" s="73" t="e">
        <f>VLOOKUP($J12,会員登録,E$1,0)</f>
        <v>#N/A</v>
      </c>
      <c r="F12" s="74"/>
      <c r="G12" s="73" t="e">
        <f>VLOOKUP($N12,会員登録,G$1,0)</f>
        <v>#N/A</v>
      </c>
      <c r="H12" s="75" t="e">
        <f>+YEAR($O$3-$I12)-1900</f>
        <v>#N/A</v>
      </c>
      <c r="I12" s="102" t="e">
        <f>VLOOKUP($J12,会員登録,I$1,0)</f>
        <v>#N/A</v>
      </c>
      <c r="J12" s="100"/>
      <c r="K12" s="73" t="e">
        <f>VLOOKUP($J12,会員登録,K$1,0)</f>
        <v>#N/A</v>
      </c>
      <c r="L12" s="75" t="e">
        <f>+YEAR($O$3-$M12)-1900</f>
        <v>#N/A</v>
      </c>
      <c r="M12" s="99" t="e">
        <f>VLOOKUP($N12,会員登録,M$1,0)</f>
        <v>#N/A</v>
      </c>
      <c r="N12" s="100"/>
      <c r="O12" s="73" t="e">
        <f>VLOOKUP($N12,会員登録,O$1,0)</f>
        <v>#N/A</v>
      </c>
      <c r="P12" s="101"/>
      <c r="Q12" s="51" t="s">
        <v>32</v>
      </c>
      <c r="R12" s="49" t="s">
        <v>33</v>
      </c>
    </row>
    <row r="13" ht="24" customHeight="1" spans="1:18">
      <c r="A13" s="70">
        <v>8</v>
      </c>
      <c r="B13" s="71" t="e">
        <f>VLOOKUP($J13,会員登録,B$1,0)&amp;"　"&amp;VLOOKUP($J13,会員登録,B$1+1,0)</f>
        <v>#N/A</v>
      </c>
      <c r="C13" s="71" t="e">
        <f>VLOOKUP($N13,会員登録,C$1,0)&amp;"　"&amp;VLOOKUP($N13,会員登録,C$1+1,0)</f>
        <v>#N/A</v>
      </c>
      <c r="D13" s="72"/>
      <c r="E13" s="73" t="e">
        <f>VLOOKUP($J13,会員登録,E$1,0)</f>
        <v>#N/A</v>
      </c>
      <c r="F13" s="74"/>
      <c r="G13" s="73" t="e">
        <f>VLOOKUP($N13,会員登録,G$1,0)</f>
        <v>#N/A</v>
      </c>
      <c r="H13" s="75" t="e">
        <f>+YEAR($O$3-$I13)-1900</f>
        <v>#N/A</v>
      </c>
      <c r="I13" s="102" t="e">
        <f>VLOOKUP($J13,会員登録,I$1,0)</f>
        <v>#N/A</v>
      </c>
      <c r="J13" s="100"/>
      <c r="K13" s="73" t="e">
        <f>VLOOKUP($J13,会員登録,K$1,0)</f>
        <v>#N/A</v>
      </c>
      <c r="L13" s="75" t="e">
        <f>+YEAR($O$3-$M13)-1900</f>
        <v>#N/A</v>
      </c>
      <c r="M13" s="99" t="e">
        <f>VLOOKUP($N13,会員登録,M$1,0)</f>
        <v>#N/A</v>
      </c>
      <c r="N13" s="100"/>
      <c r="O13" s="73" t="e">
        <f>VLOOKUP($N13,会員登録,O$1,0)</f>
        <v>#N/A</v>
      </c>
      <c r="P13" s="101"/>
      <c r="Q13" s="51" t="s">
        <v>34</v>
      </c>
      <c r="R13" s="49" t="s">
        <v>35</v>
      </c>
    </row>
    <row r="14" ht="24" customHeight="1" spans="1:18">
      <c r="A14" s="70">
        <v>9</v>
      </c>
      <c r="B14" s="71" t="e">
        <f>VLOOKUP($J14,会員登録,B$1,0)&amp;"　"&amp;VLOOKUP($J14,会員登録,B$1+1,0)</f>
        <v>#N/A</v>
      </c>
      <c r="C14" s="71" t="e">
        <f>VLOOKUP($N14,会員登録,C$1,0)&amp;"　"&amp;VLOOKUP($N14,会員登録,C$1+1,0)</f>
        <v>#N/A</v>
      </c>
      <c r="D14" s="72"/>
      <c r="E14" s="73" t="e">
        <f>VLOOKUP($J14,会員登録,E$1,0)</f>
        <v>#N/A</v>
      </c>
      <c r="F14" s="74"/>
      <c r="G14" s="73" t="e">
        <f>VLOOKUP($N14,会員登録,G$1,0)</f>
        <v>#N/A</v>
      </c>
      <c r="H14" s="75" t="e">
        <f>+YEAR($O$3-$I14)-1900</f>
        <v>#N/A</v>
      </c>
      <c r="I14" s="102" t="e">
        <f>VLOOKUP($J14,会員登録,I$1,0)</f>
        <v>#N/A</v>
      </c>
      <c r="J14" s="100"/>
      <c r="K14" s="73" t="e">
        <f>VLOOKUP($J14,会員登録,K$1,0)</f>
        <v>#N/A</v>
      </c>
      <c r="L14" s="75" t="e">
        <f>+YEAR($O$3-$M14)-1900</f>
        <v>#N/A</v>
      </c>
      <c r="M14" s="99" t="e">
        <f>VLOOKUP($N14,会員登録,M$1,0)</f>
        <v>#N/A</v>
      </c>
      <c r="N14" s="100"/>
      <c r="O14" s="73" t="e">
        <f>VLOOKUP($N14,会員登録,O$1,0)</f>
        <v>#N/A</v>
      </c>
      <c r="P14" s="101"/>
      <c r="Q14" s="51" t="s">
        <v>36</v>
      </c>
      <c r="R14" s="49" t="s">
        <v>37</v>
      </c>
    </row>
    <row r="15" ht="24" customHeight="1" spans="1:18">
      <c r="A15" s="70">
        <v>10</v>
      </c>
      <c r="B15" s="71" t="e">
        <f>VLOOKUP($J15,会員登録,B$1,0)&amp;"　"&amp;VLOOKUP($J15,会員登録,B$1+1,0)</f>
        <v>#N/A</v>
      </c>
      <c r="C15" s="71" t="e">
        <f>VLOOKUP($N15,会員登録,C$1,0)&amp;"　"&amp;VLOOKUP($N15,会員登録,C$1+1,0)</f>
        <v>#N/A</v>
      </c>
      <c r="D15" s="72"/>
      <c r="E15" s="73" t="e">
        <f>VLOOKUP($J15,会員登録,E$1,0)</f>
        <v>#N/A</v>
      </c>
      <c r="F15" s="74"/>
      <c r="G15" s="73" t="e">
        <f>VLOOKUP($N15,会員登録,G$1,0)</f>
        <v>#N/A</v>
      </c>
      <c r="H15" s="75" t="e">
        <f>+YEAR($O$3-$I15)-1900</f>
        <v>#N/A</v>
      </c>
      <c r="I15" s="102" t="e">
        <f>VLOOKUP($J15,会員登録,I$1,0)</f>
        <v>#N/A</v>
      </c>
      <c r="J15" s="100"/>
      <c r="K15" s="73" t="e">
        <f>VLOOKUP($J15,会員登録,K$1,0)</f>
        <v>#N/A</v>
      </c>
      <c r="L15" s="75" t="e">
        <f>+YEAR($O$3-$M15)-1900</f>
        <v>#N/A</v>
      </c>
      <c r="M15" s="99" t="e">
        <f>VLOOKUP($N15,会員登録,M$1,0)</f>
        <v>#N/A</v>
      </c>
      <c r="N15" s="100"/>
      <c r="O15" s="73" t="e">
        <f>VLOOKUP($N15,会員登録,O$1,0)</f>
        <v>#N/A</v>
      </c>
      <c r="P15" s="101"/>
      <c r="Q15" s="51" t="s">
        <v>38</v>
      </c>
      <c r="R15" s="49" t="s">
        <v>39</v>
      </c>
    </row>
    <row r="16" ht="24" customHeight="1" spans="1:18">
      <c r="A16" s="70">
        <v>11</v>
      </c>
      <c r="B16" s="71" t="e">
        <f>VLOOKUP($J16,会員登録,B$1,0)&amp;"　"&amp;VLOOKUP($J16,会員登録,B$1+1,0)</f>
        <v>#N/A</v>
      </c>
      <c r="C16" s="71" t="e">
        <f>VLOOKUP($N16,会員登録,C$1,0)&amp;"　"&amp;VLOOKUP($N16,会員登録,C$1+1,0)</f>
        <v>#N/A</v>
      </c>
      <c r="D16" s="72"/>
      <c r="E16" s="73" t="e">
        <f>VLOOKUP($J16,会員登録,E$1,0)</f>
        <v>#N/A</v>
      </c>
      <c r="F16" s="74"/>
      <c r="G16" s="73" t="e">
        <f>VLOOKUP($N16,会員登録,G$1,0)</f>
        <v>#N/A</v>
      </c>
      <c r="H16" s="75" t="e">
        <f>+YEAR($O$3-$I16)-1900</f>
        <v>#N/A</v>
      </c>
      <c r="I16" s="102" t="e">
        <f>VLOOKUP($J16,会員登録,I$1,0)</f>
        <v>#N/A</v>
      </c>
      <c r="J16" s="100"/>
      <c r="K16" s="73" t="e">
        <f>VLOOKUP($J16,会員登録,K$1,0)</f>
        <v>#N/A</v>
      </c>
      <c r="L16" s="75" t="e">
        <f>+YEAR($O$3-$M16)-1900</f>
        <v>#N/A</v>
      </c>
      <c r="M16" s="99" t="e">
        <f>VLOOKUP($N16,会員登録,M$1,0)</f>
        <v>#N/A</v>
      </c>
      <c r="N16" s="100"/>
      <c r="O16" s="73" t="e">
        <f>VLOOKUP($N16,会員登録,O$1,0)</f>
        <v>#N/A</v>
      </c>
      <c r="P16" s="101"/>
      <c r="Q16" s="51" t="s">
        <v>2</v>
      </c>
      <c r="R16" s="49" t="s">
        <v>40</v>
      </c>
    </row>
    <row r="17" ht="24" customHeight="1" spans="1:18">
      <c r="A17" s="70">
        <v>12</v>
      </c>
      <c r="B17" s="71" t="e">
        <f>VLOOKUP($J17,会員登録,B$1,0)&amp;"　"&amp;VLOOKUP($J17,会員登録,B$1+1,0)</f>
        <v>#N/A</v>
      </c>
      <c r="C17" s="71" t="e">
        <f>VLOOKUP($N17,会員登録,C$1,0)&amp;"　"&amp;VLOOKUP($N17,会員登録,C$1+1,0)</f>
        <v>#N/A</v>
      </c>
      <c r="D17" s="72"/>
      <c r="E17" s="73" t="e">
        <f>VLOOKUP($J17,会員登録,E$1,0)</f>
        <v>#N/A</v>
      </c>
      <c r="F17" s="74"/>
      <c r="G17" s="73" t="e">
        <f>VLOOKUP($N17,会員登録,G$1,0)</f>
        <v>#N/A</v>
      </c>
      <c r="H17" s="75" t="e">
        <f>+YEAR($O$3-$I17)-1900</f>
        <v>#N/A</v>
      </c>
      <c r="I17" s="102" t="e">
        <f>VLOOKUP($J17,会員登録,I$1,0)</f>
        <v>#N/A</v>
      </c>
      <c r="J17" s="100"/>
      <c r="K17" s="73" t="e">
        <f>VLOOKUP($J17,会員登録,K$1,0)</f>
        <v>#N/A</v>
      </c>
      <c r="L17" s="75" t="e">
        <f>+YEAR($O$3-$M17)-1900</f>
        <v>#N/A</v>
      </c>
      <c r="M17" s="99" t="e">
        <f>VLOOKUP($N17,会員登録,M$1,0)</f>
        <v>#N/A</v>
      </c>
      <c r="N17" s="100"/>
      <c r="O17" s="73" t="e">
        <f>VLOOKUP($N17,会員登録,O$1,0)</f>
        <v>#N/A</v>
      </c>
      <c r="P17" s="101"/>
      <c r="Q17" s="51" t="s">
        <v>41</v>
      </c>
      <c r="R17" s="49" t="s">
        <v>42</v>
      </c>
    </row>
    <row r="18" ht="24" customHeight="1" spans="1:18">
      <c r="A18" s="76">
        <v>13</v>
      </c>
      <c r="B18" s="71" t="e">
        <f>VLOOKUP($J18,会員登録,B$1,0)&amp;"　"&amp;VLOOKUP($J18,会員登録,B$1+1,0)</f>
        <v>#N/A</v>
      </c>
      <c r="C18" s="71" t="e">
        <f>VLOOKUP($N18,会員登録,C$1,0)&amp;"　"&amp;VLOOKUP($N18,会員登録,C$1+1,0)</f>
        <v>#N/A</v>
      </c>
      <c r="D18" s="72"/>
      <c r="E18" s="73" t="e">
        <f>VLOOKUP($J18,会員登録,E$1,0)</f>
        <v>#N/A</v>
      </c>
      <c r="F18" s="74"/>
      <c r="G18" s="73" t="e">
        <f>VLOOKUP($N18,会員登録,G$1,0)</f>
        <v>#N/A</v>
      </c>
      <c r="H18" s="75" t="e">
        <f>+YEAR($O$3-$I18)-1900</f>
        <v>#N/A</v>
      </c>
      <c r="I18" s="102" t="e">
        <f>VLOOKUP($J18,会員登録,I$1,0)</f>
        <v>#N/A</v>
      </c>
      <c r="J18" s="100"/>
      <c r="K18" s="73" t="e">
        <f>VLOOKUP($J18,会員登録,K$1,0)</f>
        <v>#N/A</v>
      </c>
      <c r="L18" s="75" t="e">
        <f>+YEAR($O$3-$M18)-1900</f>
        <v>#N/A</v>
      </c>
      <c r="M18" s="99" t="e">
        <f>VLOOKUP($N18,会員登録,M$1,0)</f>
        <v>#N/A</v>
      </c>
      <c r="N18" s="100"/>
      <c r="O18" s="73" t="e">
        <f>VLOOKUP($N18,会員登録,O$1,0)</f>
        <v>#N/A</v>
      </c>
      <c r="P18" s="103"/>
      <c r="Q18" s="51" t="s">
        <v>43</v>
      </c>
      <c r="R18" s="49" t="s">
        <v>44</v>
      </c>
    </row>
    <row r="19" ht="24" customHeight="1" spans="1:18">
      <c r="A19" s="76">
        <v>14</v>
      </c>
      <c r="B19" s="71" t="e">
        <f>VLOOKUP($J19,会員登録,B$1,0)&amp;"　"&amp;VLOOKUP($J19,会員登録,B$1+1,0)</f>
        <v>#N/A</v>
      </c>
      <c r="C19" s="71" t="e">
        <f>VLOOKUP($N19,会員登録,C$1,0)&amp;"　"&amp;VLOOKUP($N19,会員登録,C$1+1,0)</f>
        <v>#N/A</v>
      </c>
      <c r="D19" s="72"/>
      <c r="E19" s="73" t="e">
        <f>VLOOKUP($J19,会員登録,E$1,0)</f>
        <v>#N/A</v>
      </c>
      <c r="F19" s="74"/>
      <c r="G19" s="73" t="e">
        <f>VLOOKUP($N19,会員登録,G$1,0)</f>
        <v>#N/A</v>
      </c>
      <c r="H19" s="75" t="e">
        <f>+YEAR($O$3-$I19)-1900</f>
        <v>#N/A</v>
      </c>
      <c r="I19" s="102" t="e">
        <f>VLOOKUP($J19,会員登録,I$1,0)</f>
        <v>#N/A</v>
      </c>
      <c r="J19" s="100"/>
      <c r="K19" s="73" t="e">
        <f>VLOOKUP($J19,会員登録,K$1,0)</f>
        <v>#N/A</v>
      </c>
      <c r="L19" s="75" t="e">
        <f>+YEAR($O$3-$M19)-1900</f>
        <v>#N/A</v>
      </c>
      <c r="M19" s="99" t="e">
        <f>VLOOKUP($N19,会員登録,M$1,0)</f>
        <v>#N/A</v>
      </c>
      <c r="N19" s="100"/>
      <c r="O19" s="73" t="e">
        <f>VLOOKUP($N19,会員登録,O$1,0)</f>
        <v>#N/A</v>
      </c>
      <c r="P19" s="103"/>
      <c r="Q19" s="51" t="s">
        <v>45</v>
      </c>
      <c r="R19" s="51"/>
    </row>
    <row r="20" ht="24" customHeight="1" spans="1:18">
      <c r="A20" s="77">
        <v>15</v>
      </c>
      <c r="B20" s="71" t="e">
        <f>VLOOKUP($J20,会員登録,B$1,0)&amp;"　"&amp;VLOOKUP($J20,会員登録,B$1+1,0)</f>
        <v>#N/A</v>
      </c>
      <c r="C20" s="71" t="e">
        <f>VLOOKUP($N20,会員登録,C$1,0)&amp;"　"&amp;VLOOKUP($N20,会員登録,C$1+1,0)</f>
        <v>#N/A</v>
      </c>
      <c r="D20" s="72"/>
      <c r="E20" s="73" t="e">
        <f>VLOOKUP($J20,会員登録,E$1,0)</f>
        <v>#N/A</v>
      </c>
      <c r="F20" s="74"/>
      <c r="G20" s="73" t="e">
        <f>VLOOKUP($N20,会員登録,G$1,0)</f>
        <v>#N/A</v>
      </c>
      <c r="H20" s="75" t="e">
        <f>+YEAR($O$3-$I20)-1900</f>
        <v>#N/A</v>
      </c>
      <c r="I20" s="102" t="e">
        <f>VLOOKUP($J20,会員登録,I$1,0)</f>
        <v>#N/A</v>
      </c>
      <c r="J20" s="100"/>
      <c r="K20" s="73" t="e">
        <f>VLOOKUP($J20,会員登録,K$1,0)</f>
        <v>#N/A</v>
      </c>
      <c r="L20" s="75" t="e">
        <f>+YEAR($O$3-$M20)-1900</f>
        <v>#N/A</v>
      </c>
      <c r="M20" s="99" t="e">
        <f>VLOOKUP($N20,会員登録,M$1,0)</f>
        <v>#N/A</v>
      </c>
      <c r="N20" s="100"/>
      <c r="O20" s="73" t="e">
        <f>VLOOKUP($N20,会員登録,O$1,0)</f>
        <v>#N/A</v>
      </c>
      <c r="P20" s="104"/>
      <c r="Q20" s="51" t="s">
        <v>46</v>
      </c>
      <c r="R20" s="51"/>
    </row>
    <row r="21" ht="20.1" customHeight="1" spans="1:18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51" t="s">
        <v>47</v>
      </c>
      <c r="R21" s="51"/>
    </row>
    <row r="22" ht="20.1" customHeight="1" spans="1:18">
      <c r="A22" s="50" t="s">
        <v>48</v>
      </c>
      <c r="Q22" s="51" t="s">
        <v>50</v>
      </c>
      <c r="R22" s="51"/>
    </row>
    <row r="23" ht="20.1" customHeight="1" spans="1:18">
      <c r="A23" s="50" t="s">
        <v>51</v>
      </c>
      <c r="N23" s="105" t="s">
        <v>121</v>
      </c>
      <c r="O23" s="105"/>
      <c r="P23" s="105"/>
      <c r="Q23" s="51" t="s">
        <v>53</v>
      </c>
      <c r="R23" s="51"/>
    </row>
    <row r="24" ht="20.1" customHeight="1" spans="1:18">
      <c r="A24" s="79" t="s">
        <v>54</v>
      </c>
      <c r="B24" s="80"/>
      <c r="C24" s="80"/>
      <c r="D24" s="81"/>
      <c r="E24" s="80"/>
      <c r="F24" s="81"/>
      <c r="G24" s="80"/>
      <c r="H24" s="80"/>
      <c r="I24" s="65" t="s">
        <v>52</v>
      </c>
      <c r="J24" s="106"/>
      <c r="K24" s="107"/>
      <c r="L24" s="107"/>
      <c r="M24" s="107"/>
      <c r="N24" s="107"/>
      <c r="O24" s="107"/>
      <c r="P24" s="108"/>
      <c r="Q24" s="51" t="s">
        <v>57</v>
      </c>
      <c r="R24" s="51"/>
    </row>
    <row r="25" ht="20.1" customHeight="1" spans="1:18">
      <c r="A25" s="80" t="s">
        <v>58</v>
      </c>
      <c r="B25" s="82"/>
      <c r="C25" s="82"/>
      <c r="D25" s="82"/>
      <c r="E25" s="82"/>
      <c r="F25" s="82"/>
      <c r="G25" s="82"/>
      <c r="H25" s="83"/>
      <c r="I25" s="77" t="s">
        <v>55</v>
      </c>
      <c r="J25" s="109"/>
      <c r="K25" s="110"/>
      <c r="L25" s="110"/>
      <c r="M25" s="110"/>
      <c r="N25" s="110"/>
      <c r="O25" s="111"/>
      <c r="P25" s="112"/>
      <c r="Q25" s="51" t="s">
        <v>60</v>
      </c>
      <c r="R25" s="51"/>
    </row>
    <row r="26" ht="20.1" customHeight="1" spans="1:18">
      <c r="A26" s="82" t="s">
        <v>61</v>
      </c>
      <c r="B26" s="82"/>
      <c r="C26" s="82"/>
      <c r="D26" s="82"/>
      <c r="E26" s="82"/>
      <c r="F26" s="82"/>
      <c r="G26" s="82"/>
      <c r="H26" s="83"/>
      <c r="I26" s="113" t="s">
        <v>59</v>
      </c>
      <c r="J26" s="114"/>
      <c r="K26" s="114"/>
      <c r="L26" s="114"/>
      <c r="M26" s="114"/>
      <c r="N26" s="114"/>
      <c r="O26" s="114"/>
      <c r="P26" s="115"/>
      <c r="Q26" s="51" t="s">
        <v>63</v>
      </c>
      <c r="R26" s="51"/>
    </row>
    <row r="27" ht="20.1" customHeight="1" spans="1:18">
      <c r="A27" s="84" t="s">
        <v>64</v>
      </c>
      <c r="B27" s="84"/>
      <c r="C27" s="85" t="s">
        <v>65</v>
      </c>
      <c r="D27" s="85"/>
      <c r="E27" s="85"/>
      <c r="F27" s="81"/>
      <c r="G27" s="79"/>
      <c r="H27" s="80"/>
      <c r="I27" s="65" t="s">
        <v>62</v>
      </c>
      <c r="J27" s="116"/>
      <c r="K27" s="117"/>
      <c r="L27" s="117"/>
      <c r="M27" s="117"/>
      <c r="N27" s="117"/>
      <c r="O27" s="117"/>
      <c r="P27" s="118"/>
      <c r="Q27" s="51" t="s">
        <v>68</v>
      </c>
      <c r="R27" s="51"/>
    </row>
    <row r="28" ht="20.1" customHeight="1" spans="1:18">
      <c r="A28" s="86"/>
      <c r="B28" s="86"/>
      <c r="C28" s="85" t="s">
        <v>69</v>
      </c>
      <c r="D28" s="85"/>
      <c r="E28" s="85"/>
      <c r="F28" s="79"/>
      <c r="G28" s="79"/>
      <c r="H28" s="87"/>
      <c r="I28" s="70" t="s">
        <v>66</v>
      </c>
      <c r="J28" s="119"/>
      <c r="K28" s="120"/>
      <c r="L28" s="121"/>
      <c r="M28" s="121"/>
      <c r="N28" s="121"/>
      <c r="O28" s="121"/>
      <c r="P28" s="122"/>
      <c r="Q28" s="51" t="s">
        <v>70</v>
      </c>
      <c r="R28" s="51"/>
    </row>
    <row r="29" ht="20.1" customHeight="1" spans="1:18">
      <c r="A29" s="79" t="s">
        <v>71</v>
      </c>
      <c r="B29" s="79"/>
      <c r="C29" s="79"/>
      <c r="D29" s="79"/>
      <c r="E29" s="79"/>
      <c r="F29" s="79"/>
      <c r="G29" s="79"/>
      <c r="H29" s="80"/>
      <c r="I29" s="70"/>
      <c r="J29" s="123"/>
      <c r="K29" s="124"/>
      <c r="L29" s="124"/>
      <c r="M29" s="124"/>
      <c r="N29" s="124"/>
      <c r="O29" s="124"/>
      <c r="P29" s="125"/>
      <c r="Q29" s="51" t="s">
        <v>73</v>
      </c>
      <c r="R29" s="51"/>
    </row>
    <row r="30" ht="20.1" customHeight="1" spans="1:18">
      <c r="A30" s="79"/>
      <c r="B30" s="79"/>
      <c r="C30" s="79"/>
      <c r="D30" s="79"/>
      <c r="E30" s="79"/>
      <c r="F30" s="81"/>
      <c r="G30" s="79"/>
      <c r="H30" s="80"/>
      <c r="I30" s="70" t="s">
        <v>72</v>
      </c>
      <c r="J30" s="126"/>
      <c r="K30" s="127"/>
      <c r="L30" s="127"/>
      <c r="M30" s="127"/>
      <c r="N30" s="127"/>
      <c r="O30" s="127"/>
      <c r="P30" s="128"/>
      <c r="Q30" s="51" t="s">
        <v>75</v>
      </c>
      <c r="R30" s="51"/>
    </row>
    <row r="31" ht="20.1" customHeight="1" spans="1:16">
      <c r="A31" s="79" t="s">
        <v>76</v>
      </c>
      <c r="B31" s="79"/>
      <c r="C31" s="79"/>
      <c r="D31" s="79"/>
      <c r="E31" s="79"/>
      <c r="F31" s="79"/>
      <c r="G31" s="88"/>
      <c r="H31" s="80"/>
      <c r="I31" s="70" t="s">
        <v>74</v>
      </c>
      <c r="J31" s="126"/>
      <c r="K31" s="127"/>
      <c r="L31" s="127"/>
      <c r="M31" s="127"/>
      <c r="N31" s="127"/>
      <c r="O31" s="127"/>
      <c r="P31" s="128"/>
    </row>
    <row r="32" ht="20.1" customHeight="1" spans="1:16">
      <c r="A32" s="89" t="s">
        <v>78</v>
      </c>
      <c r="B32" s="89"/>
      <c r="C32" s="89"/>
      <c r="D32" s="89"/>
      <c r="E32" s="89"/>
      <c r="F32" s="89"/>
      <c r="G32" s="89"/>
      <c r="I32" s="70" t="s">
        <v>77</v>
      </c>
      <c r="J32" s="126"/>
      <c r="K32" s="127"/>
      <c r="L32" s="127"/>
      <c r="M32" s="127"/>
      <c r="N32" s="127"/>
      <c r="O32" s="127"/>
      <c r="P32" s="128"/>
    </row>
    <row r="33" ht="20.1" customHeight="1" spans="9:16">
      <c r="I33" s="77" t="s">
        <v>79</v>
      </c>
      <c r="J33" s="109"/>
      <c r="K33" s="110"/>
      <c r="L33" s="110"/>
      <c r="M33" s="110"/>
      <c r="N33" s="110"/>
      <c r="O33" s="110"/>
      <c r="P33" s="129"/>
    </row>
    <row r="34" spans="15:16">
      <c r="O34" s="130"/>
      <c r="P34" s="131"/>
    </row>
  </sheetData>
  <mergeCells count="23">
    <mergeCell ref="A2:P2"/>
    <mergeCell ref="C3:D3"/>
    <mergeCell ref="A21:P21"/>
    <mergeCell ref="N23:P23"/>
    <mergeCell ref="J24:P24"/>
    <mergeCell ref="J25:N25"/>
    <mergeCell ref="A26:E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A32:G32"/>
    <mergeCell ref="J32:P32"/>
    <mergeCell ref="J33:P33"/>
    <mergeCell ref="I28:I29"/>
  </mergeCells>
  <conditionalFormatting sqref="B6">
    <cfRule type="expression" dxfId="19" priority="1" stopIfTrue="1">
      <formula>IFERROR(B6,"")</formula>
    </cfRule>
  </conditionalFormatting>
  <conditionalFormatting sqref="B7">
    <cfRule type="expression" dxfId="20" priority="2" stopIfTrue="1">
      <formula>ISERROR(B7)</formula>
    </cfRule>
  </conditionalFormatting>
  <conditionalFormatting sqref="C7">
    <cfRule type="expression" dxfId="21" priority="3" stopIfTrue="1">
      <formula>ISERROR(C7)</formula>
    </cfRule>
  </conditionalFormatting>
  <conditionalFormatting sqref="E7">
    <cfRule type="expression" dxfId="22" priority="4" stopIfTrue="1">
      <formula>ISERROR(E7)</formula>
    </cfRule>
  </conditionalFormatting>
  <conditionalFormatting sqref="G7">
    <cfRule type="expression" dxfId="23" priority="5" stopIfTrue="1">
      <formula>ISERROR(G7)</formula>
    </cfRule>
  </conditionalFormatting>
  <conditionalFormatting sqref="H7">
    <cfRule type="expression" dxfId="24" priority="6" stopIfTrue="1">
      <formula>ISERROR(H7)</formula>
    </cfRule>
  </conditionalFormatting>
  <conditionalFormatting sqref="K7">
    <cfRule type="expression" dxfId="25" priority="7" stopIfTrue="1">
      <formula>ISERROR(K7)</formula>
    </cfRule>
  </conditionalFormatting>
  <conditionalFormatting sqref="L7">
    <cfRule type="expression" dxfId="26" priority="8" stopIfTrue="1">
      <formula>ISERROR(L7)</formula>
    </cfRule>
  </conditionalFormatting>
  <conditionalFormatting sqref="M7">
    <cfRule type="expression" dxfId="27" priority="9" stopIfTrue="1">
      <formula>ISERROR(M7)</formula>
    </cfRule>
  </conditionalFormatting>
  <conditionalFormatting sqref="O7">
    <cfRule type="expression" dxfId="28" priority="10" stopIfTrue="1">
      <formula>ISERROR(O7)</formula>
    </cfRule>
  </conditionalFormatting>
  <conditionalFormatting sqref="B8:B20">
    <cfRule type="expression" dxfId="29" priority="11" stopIfTrue="1">
      <formula>ISERROR(B8)</formula>
    </cfRule>
  </conditionalFormatting>
  <conditionalFormatting sqref="C8:C20">
    <cfRule type="expression" dxfId="30" priority="12" stopIfTrue="1">
      <formula>ISERROR(C8)</formula>
    </cfRule>
  </conditionalFormatting>
  <conditionalFormatting sqref="E8:E20">
    <cfRule type="expression" dxfId="31" priority="13" stopIfTrue="1">
      <formula>ISERROR(E8)</formula>
    </cfRule>
  </conditionalFormatting>
  <conditionalFormatting sqref="G8:G20">
    <cfRule type="expression" dxfId="32" priority="14" stopIfTrue="1">
      <formula>ISERROR(G8)</formula>
    </cfRule>
  </conditionalFormatting>
  <conditionalFormatting sqref="H8:I20">
    <cfRule type="expression" dxfId="33" priority="15" stopIfTrue="1">
      <formula>ISERROR(H8)</formula>
    </cfRule>
  </conditionalFormatting>
  <conditionalFormatting sqref="K8:K20">
    <cfRule type="expression" dxfId="34" priority="16" stopIfTrue="1">
      <formula>ISERROR(K8)</formula>
    </cfRule>
  </conditionalFormatting>
  <conditionalFormatting sqref="L8:L20">
    <cfRule type="expression" dxfId="35" priority="17" stopIfTrue="1">
      <formula>ISERROR(L8)</formula>
    </cfRule>
  </conditionalFormatting>
  <conditionalFormatting sqref="M8:M20">
    <cfRule type="expression" dxfId="36" priority="18" stopIfTrue="1">
      <formula>ISERROR(M8)</formula>
    </cfRule>
  </conditionalFormatting>
  <conditionalFormatting sqref="O8:O20">
    <cfRule type="expression" dxfId="37" priority="19" stopIfTrue="1">
      <formula>ISERROR(O8)</formula>
    </cfRule>
  </conditionalFormatting>
  <conditionalFormatting sqref="I7">
    <cfRule type="expression" dxfId="38" priority="20" stopIfTrue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055555555556" right="0.196527777777778" top="0.393055555555556" bottom="0.393055555555556" header="0.511805555555556" footer="0.511805555555556"/>
  <pageSetup paperSize="9" scale="70" orientation="landscape" verticalDpi="72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3"/>
  </sheetPr>
  <dimension ref="A1:R34"/>
  <sheetViews>
    <sheetView view="pageBreakPreview" zoomScale="80" zoomScaleNormal="80" zoomScaleSheetLayoutView="80" workbookViewId="0">
      <pane ySplit="5" topLeftCell="A22" activePane="bottomLeft" state="frozen"/>
      <selection/>
      <selection pane="bottomLeft" activeCell="A24" sqref="A24:H31"/>
    </sheetView>
  </sheetViews>
  <sheetFormatPr defaultColWidth="9" defaultRowHeight="13.5"/>
  <cols>
    <col min="1" max="1" width="6.5" style="50" customWidth="1"/>
    <col min="2" max="3" width="14.75" style="50" customWidth="1"/>
    <col min="4" max="4" width="10.375" style="51" customWidth="1"/>
    <col min="5" max="5" width="20" style="50" customWidth="1"/>
    <col min="6" max="6" width="10.375" style="51" customWidth="1"/>
    <col min="7" max="7" width="20" style="50" customWidth="1"/>
    <col min="8" max="8" width="7.625" style="50" customWidth="1"/>
    <col min="9" max="10" width="12.375" style="50" customWidth="1"/>
    <col min="11" max="11" width="9.75" style="50" customWidth="1"/>
    <col min="12" max="12" width="7.625" style="50" customWidth="1"/>
    <col min="13" max="14" width="12.375" style="50" customWidth="1"/>
    <col min="15" max="15" width="9.75" style="50" customWidth="1"/>
    <col min="16" max="16" width="7.75" style="50" customWidth="1"/>
    <col min="17" max="18" width="13.875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/>
      <c r="D3" s="55"/>
      <c r="E3" s="56"/>
      <c r="F3" s="54" t="s">
        <v>3</v>
      </c>
      <c r="G3" s="57" t="s">
        <v>21</v>
      </c>
      <c r="H3" s="58"/>
      <c r="I3" s="90"/>
      <c r="J3" s="90"/>
      <c r="K3" s="90"/>
      <c r="L3" s="90"/>
      <c r="M3" s="90"/>
      <c r="N3" s="91" t="s">
        <v>4</v>
      </c>
      <c r="O3" s="92">
        <v>44652</v>
      </c>
      <c r="P3" s="90"/>
    </row>
    <row r="5" s="49" customFormat="1" ht="22.15" customHeight="1" spans="1:18">
      <c r="A5" s="59" t="s">
        <v>5</v>
      </c>
      <c r="B5" s="60" t="s">
        <v>6</v>
      </c>
      <c r="C5" s="60" t="s">
        <v>7</v>
      </c>
      <c r="D5" s="61" t="s">
        <v>8</v>
      </c>
      <c r="E5" s="62" t="s">
        <v>9</v>
      </c>
      <c r="F5" s="63" t="s">
        <v>10</v>
      </c>
      <c r="G5" s="64" t="s">
        <v>11</v>
      </c>
      <c r="H5" s="63" t="s">
        <v>12</v>
      </c>
      <c r="I5" s="93" t="s">
        <v>13</v>
      </c>
      <c r="J5" s="93" t="s">
        <v>14</v>
      </c>
      <c r="K5" s="62" t="s">
        <v>15</v>
      </c>
      <c r="L5" s="63" t="s">
        <v>16</v>
      </c>
      <c r="M5" s="93" t="s">
        <v>13</v>
      </c>
      <c r="N5" s="93" t="s">
        <v>14</v>
      </c>
      <c r="O5" s="62" t="s">
        <v>15</v>
      </c>
      <c r="P5" s="94" t="s">
        <v>17</v>
      </c>
      <c r="Q5" s="49" t="s">
        <v>18</v>
      </c>
      <c r="R5" s="49" t="s">
        <v>19</v>
      </c>
    </row>
    <row r="6" ht="24" customHeight="1" spans="1:18">
      <c r="A6" s="65">
        <v>1</v>
      </c>
      <c r="B6" s="66" t="e">
        <f>VLOOKUP($J6,会員登録,B$1,0)&amp;"　"&amp;VLOOKUP($J6,会員登録,B$1+1,0)</f>
        <v>#N/A</v>
      </c>
      <c r="C6" s="66" t="e">
        <f>VLOOKUP($N6,会員登録,C$1,0)&amp;"　"&amp;VLOOKUP($N6,会員登録,C$1+1,0)</f>
        <v>#N/A</v>
      </c>
      <c r="D6" s="67"/>
      <c r="E6" s="68" t="e">
        <f>VLOOKUP($J6,会員登録,E$1,0)</f>
        <v>#N/A</v>
      </c>
      <c r="F6" s="67"/>
      <c r="G6" s="68" t="e">
        <f>VLOOKUP($N6,会員登録,G$1,0)</f>
        <v>#N/A</v>
      </c>
      <c r="H6" s="69" t="e">
        <f>+YEAR($O$3-$I6)-1900</f>
        <v>#N/A</v>
      </c>
      <c r="I6" s="95" t="e">
        <f>VLOOKUP($J6,会員登録,I$1,0)</f>
        <v>#N/A</v>
      </c>
      <c r="J6" s="96"/>
      <c r="K6" s="97" t="e">
        <f>VLOOKUP($J6,会員登録,K$1,0)</f>
        <v>#N/A</v>
      </c>
      <c r="L6" s="69" t="e">
        <f>+YEAR($O$3-$M6)-1900</f>
        <v>#N/A</v>
      </c>
      <c r="M6" s="95" t="e">
        <f>VLOOKUP($N6,会員登録,M$1,0)</f>
        <v>#N/A</v>
      </c>
      <c r="N6" s="96"/>
      <c r="O6" s="97" t="e">
        <f>VLOOKUP($N6,会員登録,O$1,0)</f>
        <v>#N/A</v>
      </c>
      <c r="P6" s="98"/>
      <c r="Q6" s="51" t="s">
        <v>20</v>
      </c>
      <c r="R6" s="49" t="s">
        <v>21</v>
      </c>
    </row>
    <row r="7" ht="24" customHeight="1" spans="1:18">
      <c r="A7" s="70">
        <v>2</v>
      </c>
      <c r="B7" s="71" t="e">
        <f>VLOOKUP($J7,会員登録,B$1,0)&amp;"　"&amp;VLOOKUP($J7,会員登録,B$1+1,0)</f>
        <v>#N/A</v>
      </c>
      <c r="C7" s="71" t="e">
        <f>VLOOKUP($N7,会員登録,C$1,0)&amp;"　"&amp;VLOOKUP($N7,会員登録,C$1+1,0)</f>
        <v>#N/A</v>
      </c>
      <c r="D7" s="72"/>
      <c r="E7" s="73" t="e">
        <f>VLOOKUP($J7,会員登録,E$1,0)</f>
        <v>#N/A</v>
      </c>
      <c r="F7" s="74"/>
      <c r="G7" s="73" t="e">
        <f>VLOOKUP($N7,会員登録,G$1,0)</f>
        <v>#N/A</v>
      </c>
      <c r="H7" s="75" t="e">
        <f t="shared" ref="H7:H20" si="0">+YEAR($O$3-$I7)-1900</f>
        <v>#N/A</v>
      </c>
      <c r="I7" s="99" t="e">
        <f>VLOOKUP($J7,会員登録,I$1,0)</f>
        <v>#N/A</v>
      </c>
      <c r="J7" s="100"/>
      <c r="K7" s="73" t="e">
        <f>VLOOKUP($J7,会員登録,K$1,0)</f>
        <v>#N/A</v>
      </c>
      <c r="L7" s="75" t="e">
        <f t="shared" ref="L7:L20" si="1">+YEAR($O$3-$M7)-1900</f>
        <v>#N/A</v>
      </c>
      <c r="M7" s="99" t="e">
        <f>VLOOKUP($N7,会員登録,M$1,0)</f>
        <v>#N/A</v>
      </c>
      <c r="N7" s="100"/>
      <c r="O7" s="73" t="e">
        <f>VLOOKUP($N7,会員登録,O$1,0)</f>
        <v>#N/A</v>
      </c>
      <c r="P7" s="101"/>
      <c r="Q7" s="51" t="s">
        <v>22</v>
      </c>
      <c r="R7" s="49" t="s">
        <v>23</v>
      </c>
    </row>
    <row r="8" ht="24" customHeight="1" spans="1:18">
      <c r="A8" s="70">
        <v>3</v>
      </c>
      <c r="B8" s="71" t="e">
        <f>VLOOKUP($J8,会員登録,B$1,0)&amp;"　"&amp;VLOOKUP($J8,会員登録,B$1+1,0)</f>
        <v>#N/A</v>
      </c>
      <c r="C8" s="71" t="e">
        <f>VLOOKUP($N8,会員登録,C$1,0)&amp;"　"&amp;VLOOKUP($N8,会員登録,C$1+1,0)</f>
        <v>#N/A</v>
      </c>
      <c r="D8" s="72"/>
      <c r="E8" s="73" t="e">
        <f>VLOOKUP($J8,会員登録,E$1,0)</f>
        <v>#N/A</v>
      </c>
      <c r="F8" s="74"/>
      <c r="G8" s="73" t="e">
        <f>VLOOKUP($N8,会員登録,G$1,0)</f>
        <v>#N/A</v>
      </c>
      <c r="H8" s="75" t="e">
        <f>+YEAR($O$3-$I8)-1900</f>
        <v>#N/A</v>
      </c>
      <c r="I8" s="102" t="e">
        <f>VLOOKUP($J8,会員登録,I$1,0)</f>
        <v>#N/A</v>
      </c>
      <c r="J8" s="100"/>
      <c r="K8" s="73" t="e">
        <f>VLOOKUP($J8,会員登録,K$1,0)</f>
        <v>#N/A</v>
      </c>
      <c r="L8" s="75" t="e">
        <f>+YEAR($O$3-$M8)-1900</f>
        <v>#N/A</v>
      </c>
      <c r="M8" s="99" t="e">
        <f>VLOOKUP($N8,会員登録,M$1,0)</f>
        <v>#N/A</v>
      </c>
      <c r="N8" s="100"/>
      <c r="O8" s="73" t="e">
        <f>VLOOKUP($N8,会員登録,O$1,0)</f>
        <v>#N/A</v>
      </c>
      <c r="P8" s="101"/>
      <c r="Q8" s="51" t="s">
        <v>24</v>
      </c>
      <c r="R8" s="49" t="s">
        <v>25</v>
      </c>
    </row>
    <row r="9" ht="24" customHeight="1" spans="1:18">
      <c r="A9" s="70">
        <v>4</v>
      </c>
      <c r="B9" s="71" t="e">
        <f>VLOOKUP($J9,会員登録,B$1,0)&amp;"　"&amp;VLOOKUP($J9,会員登録,B$1+1,0)</f>
        <v>#N/A</v>
      </c>
      <c r="C9" s="71" t="e">
        <f>VLOOKUP($N9,会員登録,C$1,0)&amp;"　"&amp;VLOOKUP($N9,会員登録,C$1+1,0)</f>
        <v>#N/A</v>
      </c>
      <c r="D9" s="72"/>
      <c r="E9" s="73" t="e">
        <f>VLOOKUP($J9,会員登録,E$1,0)</f>
        <v>#N/A</v>
      </c>
      <c r="F9" s="74"/>
      <c r="G9" s="73" t="e">
        <f>VLOOKUP($N9,会員登録,G$1,0)</f>
        <v>#N/A</v>
      </c>
      <c r="H9" s="75" t="e">
        <f>+YEAR($O$3-$I9)-1900</f>
        <v>#N/A</v>
      </c>
      <c r="I9" s="102" t="e">
        <f>VLOOKUP($J9,会員登録,I$1,0)</f>
        <v>#N/A</v>
      </c>
      <c r="J9" s="100"/>
      <c r="K9" s="73" t="e">
        <f>VLOOKUP($J9,会員登録,K$1,0)</f>
        <v>#N/A</v>
      </c>
      <c r="L9" s="75" t="e">
        <f>+YEAR($O$3-$M9)-1900</f>
        <v>#N/A</v>
      </c>
      <c r="M9" s="99" t="e">
        <f>VLOOKUP($N9,会員登録,M$1,0)</f>
        <v>#N/A</v>
      </c>
      <c r="N9" s="100"/>
      <c r="O9" s="73" t="e">
        <f>VLOOKUP($N9,会員登録,O$1,0)</f>
        <v>#N/A</v>
      </c>
      <c r="P9" s="101"/>
      <c r="Q9" s="51" t="s">
        <v>26</v>
      </c>
      <c r="R9" s="49" t="s">
        <v>27</v>
      </c>
    </row>
    <row r="10" ht="24" customHeight="1" spans="1:18">
      <c r="A10" s="70">
        <v>5</v>
      </c>
      <c r="B10" s="71" t="e">
        <f>VLOOKUP($J10,会員登録,B$1,0)&amp;"　"&amp;VLOOKUP($J10,会員登録,B$1+1,0)</f>
        <v>#N/A</v>
      </c>
      <c r="C10" s="71" t="e">
        <f>VLOOKUP($N10,会員登録,C$1,0)&amp;"　"&amp;VLOOKUP($N10,会員登録,C$1+1,0)</f>
        <v>#N/A</v>
      </c>
      <c r="D10" s="72"/>
      <c r="E10" s="73" t="e">
        <f>VLOOKUP($J10,会員登録,E$1,0)</f>
        <v>#N/A</v>
      </c>
      <c r="F10" s="74"/>
      <c r="G10" s="73" t="e">
        <f>VLOOKUP($N10,会員登録,G$1,0)</f>
        <v>#N/A</v>
      </c>
      <c r="H10" s="75" t="e">
        <f>+YEAR($O$3-$I10)-1900</f>
        <v>#N/A</v>
      </c>
      <c r="I10" s="102" t="e">
        <f>VLOOKUP($J10,会員登録,I$1,0)</f>
        <v>#N/A</v>
      </c>
      <c r="J10" s="100"/>
      <c r="K10" s="73" t="e">
        <f>VLOOKUP($J10,会員登録,K$1,0)</f>
        <v>#N/A</v>
      </c>
      <c r="L10" s="75" t="e">
        <f>+YEAR($O$3-$M10)-1900</f>
        <v>#N/A</v>
      </c>
      <c r="M10" s="99" t="e">
        <f>VLOOKUP($N10,会員登録,M$1,0)</f>
        <v>#N/A</v>
      </c>
      <c r="N10" s="100"/>
      <c r="O10" s="73" t="e">
        <f>VLOOKUP($N10,会員登録,O$1,0)</f>
        <v>#N/A</v>
      </c>
      <c r="P10" s="101"/>
      <c r="Q10" s="51" t="s">
        <v>28</v>
      </c>
      <c r="R10" s="49" t="s">
        <v>29</v>
      </c>
    </row>
    <row r="11" ht="24" customHeight="1" spans="1:18">
      <c r="A11" s="70">
        <v>6</v>
      </c>
      <c r="B11" s="71" t="e">
        <f>VLOOKUP($J11,会員登録,B$1,0)&amp;"　"&amp;VLOOKUP($J11,会員登録,B$1+1,0)</f>
        <v>#N/A</v>
      </c>
      <c r="C11" s="71" t="e">
        <f>VLOOKUP($N11,会員登録,C$1,0)&amp;"　"&amp;VLOOKUP($N11,会員登録,C$1+1,0)</f>
        <v>#N/A</v>
      </c>
      <c r="D11" s="72"/>
      <c r="E11" s="73" t="e">
        <f>VLOOKUP($J11,会員登録,E$1,0)</f>
        <v>#N/A</v>
      </c>
      <c r="F11" s="74"/>
      <c r="G11" s="73" t="e">
        <f>VLOOKUP($N11,会員登録,G$1,0)</f>
        <v>#N/A</v>
      </c>
      <c r="H11" s="75" t="e">
        <f>+YEAR($O$3-$I11)-1900</f>
        <v>#N/A</v>
      </c>
      <c r="I11" s="102" t="e">
        <f>VLOOKUP($J11,会員登録,I$1,0)</f>
        <v>#N/A</v>
      </c>
      <c r="J11" s="100"/>
      <c r="K11" s="73" t="e">
        <f>VLOOKUP($J11,会員登録,K$1,0)</f>
        <v>#N/A</v>
      </c>
      <c r="L11" s="75" t="e">
        <f>+YEAR($O$3-$M11)-1900</f>
        <v>#N/A</v>
      </c>
      <c r="M11" s="99" t="e">
        <f>VLOOKUP($N11,会員登録,M$1,0)</f>
        <v>#N/A</v>
      </c>
      <c r="N11" s="100"/>
      <c r="O11" s="73" t="e">
        <f>VLOOKUP($N11,会員登録,O$1,0)</f>
        <v>#N/A</v>
      </c>
      <c r="P11" s="101"/>
      <c r="Q11" s="51" t="s">
        <v>30</v>
      </c>
      <c r="R11" s="49" t="s">
        <v>31</v>
      </c>
    </row>
    <row r="12" ht="24" customHeight="1" spans="1:18">
      <c r="A12" s="70">
        <v>7</v>
      </c>
      <c r="B12" s="71" t="e">
        <f>VLOOKUP($J12,会員登録,B$1,0)&amp;"　"&amp;VLOOKUP($J12,会員登録,B$1+1,0)</f>
        <v>#N/A</v>
      </c>
      <c r="C12" s="71" t="e">
        <f>VLOOKUP($N12,会員登録,C$1,0)&amp;"　"&amp;VLOOKUP($N12,会員登録,C$1+1,0)</f>
        <v>#N/A</v>
      </c>
      <c r="D12" s="72"/>
      <c r="E12" s="73" t="e">
        <f>VLOOKUP($J12,会員登録,E$1,0)</f>
        <v>#N/A</v>
      </c>
      <c r="F12" s="74"/>
      <c r="G12" s="73" t="e">
        <f>VLOOKUP($N12,会員登録,G$1,0)</f>
        <v>#N/A</v>
      </c>
      <c r="H12" s="75" t="e">
        <f>+YEAR($O$3-$I12)-1900</f>
        <v>#N/A</v>
      </c>
      <c r="I12" s="102" t="e">
        <f>VLOOKUP($J12,会員登録,I$1,0)</f>
        <v>#N/A</v>
      </c>
      <c r="J12" s="100"/>
      <c r="K12" s="73" t="e">
        <f>VLOOKUP($J12,会員登録,K$1,0)</f>
        <v>#N/A</v>
      </c>
      <c r="L12" s="75" t="e">
        <f>+YEAR($O$3-$M12)-1900</f>
        <v>#N/A</v>
      </c>
      <c r="M12" s="99" t="e">
        <f>VLOOKUP($N12,会員登録,M$1,0)</f>
        <v>#N/A</v>
      </c>
      <c r="N12" s="100"/>
      <c r="O12" s="73" t="e">
        <f>VLOOKUP($N12,会員登録,O$1,0)</f>
        <v>#N/A</v>
      </c>
      <c r="P12" s="101"/>
      <c r="Q12" s="51" t="s">
        <v>32</v>
      </c>
      <c r="R12" s="49" t="s">
        <v>33</v>
      </c>
    </row>
    <row r="13" ht="24" customHeight="1" spans="1:18">
      <c r="A13" s="70">
        <v>8</v>
      </c>
      <c r="B13" s="71" t="e">
        <f>VLOOKUP($J13,会員登録,B$1,0)&amp;"　"&amp;VLOOKUP($J13,会員登録,B$1+1,0)</f>
        <v>#N/A</v>
      </c>
      <c r="C13" s="71" t="e">
        <f>VLOOKUP($N13,会員登録,C$1,0)&amp;"　"&amp;VLOOKUP($N13,会員登録,C$1+1,0)</f>
        <v>#N/A</v>
      </c>
      <c r="D13" s="72"/>
      <c r="E13" s="73" t="e">
        <f>VLOOKUP($J13,会員登録,E$1,0)</f>
        <v>#N/A</v>
      </c>
      <c r="F13" s="74"/>
      <c r="G13" s="73" t="e">
        <f>VLOOKUP($N13,会員登録,G$1,0)</f>
        <v>#N/A</v>
      </c>
      <c r="H13" s="75" t="e">
        <f>+YEAR($O$3-$I13)-1900</f>
        <v>#N/A</v>
      </c>
      <c r="I13" s="102" t="e">
        <f>VLOOKUP($J13,会員登録,I$1,0)</f>
        <v>#N/A</v>
      </c>
      <c r="J13" s="100"/>
      <c r="K13" s="73" t="e">
        <f>VLOOKUP($J13,会員登録,K$1,0)</f>
        <v>#N/A</v>
      </c>
      <c r="L13" s="75" t="e">
        <f>+YEAR($O$3-$M13)-1900</f>
        <v>#N/A</v>
      </c>
      <c r="M13" s="99" t="e">
        <f>VLOOKUP($N13,会員登録,M$1,0)</f>
        <v>#N/A</v>
      </c>
      <c r="N13" s="100"/>
      <c r="O13" s="73" t="e">
        <f>VLOOKUP($N13,会員登録,O$1,0)</f>
        <v>#N/A</v>
      </c>
      <c r="P13" s="101"/>
      <c r="Q13" s="51" t="s">
        <v>34</v>
      </c>
      <c r="R13" s="49" t="s">
        <v>35</v>
      </c>
    </row>
    <row r="14" ht="24" customHeight="1" spans="1:18">
      <c r="A14" s="70">
        <v>9</v>
      </c>
      <c r="B14" s="71" t="e">
        <f>VLOOKUP($J14,会員登録,B$1,0)&amp;"　"&amp;VLOOKUP($J14,会員登録,B$1+1,0)</f>
        <v>#N/A</v>
      </c>
      <c r="C14" s="71" t="e">
        <f>VLOOKUP($N14,会員登録,C$1,0)&amp;"　"&amp;VLOOKUP($N14,会員登録,C$1+1,0)</f>
        <v>#N/A</v>
      </c>
      <c r="D14" s="72"/>
      <c r="E14" s="73" t="e">
        <f>VLOOKUP($J14,会員登録,E$1,0)</f>
        <v>#N/A</v>
      </c>
      <c r="F14" s="74"/>
      <c r="G14" s="73" t="e">
        <f>VLOOKUP($N14,会員登録,G$1,0)</f>
        <v>#N/A</v>
      </c>
      <c r="H14" s="75" t="e">
        <f>+YEAR($O$3-$I14)-1900</f>
        <v>#N/A</v>
      </c>
      <c r="I14" s="102" t="e">
        <f>VLOOKUP($J14,会員登録,I$1,0)</f>
        <v>#N/A</v>
      </c>
      <c r="J14" s="100"/>
      <c r="K14" s="73" t="e">
        <f>VLOOKUP($J14,会員登録,K$1,0)</f>
        <v>#N/A</v>
      </c>
      <c r="L14" s="75" t="e">
        <f>+YEAR($O$3-$M14)-1900</f>
        <v>#N/A</v>
      </c>
      <c r="M14" s="99" t="e">
        <f>VLOOKUP($N14,会員登録,M$1,0)</f>
        <v>#N/A</v>
      </c>
      <c r="N14" s="100"/>
      <c r="O14" s="73" t="e">
        <f>VLOOKUP($N14,会員登録,O$1,0)</f>
        <v>#N/A</v>
      </c>
      <c r="P14" s="101"/>
      <c r="Q14" s="51" t="s">
        <v>36</v>
      </c>
      <c r="R14" s="49" t="s">
        <v>37</v>
      </c>
    </row>
    <row r="15" ht="24" customHeight="1" spans="1:18">
      <c r="A15" s="70">
        <v>10</v>
      </c>
      <c r="B15" s="71" t="e">
        <f>VLOOKUP($J15,会員登録,B$1,0)&amp;"　"&amp;VLOOKUP($J15,会員登録,B$1+1,0)</f>
        <v>#N/A</v>
      </c>
      <c r="C15" s="71" t="e">
        <f>VLOOKUP($N15,会員登録,C$1,0)&amp;"　"&amp;VLOOKUP($N15,会員登録,C$1+1,0)</f>
        <v>#N/A</v>
      </c>
      <c r="D15" s="72"/>
      <c r="E15" s="73" t="e">
        <f>VLOOKUP($J15,会員登録,E$1,0)</f>
        <v>#N/A</v>
      </c>
      <c r="F15" s="74"/>
      <c r="G15" s="73" t="e">
        <f>VLOOKUP($N15,会員登録,G$1,0)</f>
        <v>#N/A</v>
      </c>
      <c r="H15" s="75" t="e">
        <f>+YEAR($O$3-$I15)-1900</f>
        <v>#N/A</v>
      </c>
      <c r="I15" s="102" t="e">
        <f>VLOOKUP($J15,会員登録,I$1,0)</f>
        <v>#N/A</v>
      </c>
      <c r="J15" s="100"/>
      <c r="K15" s="73" t="e">
        <f>VLOOKUP($J15,会員登録,K$1,0)</f>
        <v>#N/A</v>
      </c>
      <c r="L15" s="75" t="e">
        <f>+YEAR($O$3-$M15)-1900</f>
        <v>#N/A</v>
      </c>
      <c r="M15" s="99" t="e">
        <f>VLOOKUP($N15,会員登録,M$1,0)</f>
        <v>#N/A</v>
      </c>
      <c r="N15" s="100"/>
      <c r="O15" s="73" t="e">
        <f>VLOOKUP($N15,会員登録,O$1,0)</f>
        <v>#N/A</v>
      </c>
      <c r="P15" s="101"/>
      <c r="Q15" s="51" t="s">
        <v>38</v>
      </c>
      <c r="R15" s="49" t="s">
        <v>39</v>
      </c>
    </row>
    <row r="16" ht="24" customHeight="1" spans="1:18">
      <c r="A16" s="70">
        <v>11</v>
      </c>
      <c r="B16" s="71" t="e">
        <f>VLOOKUP($J16,会員登録,B$1,0)&amp;"　"&amp;VLOOKUP($J16,会員登録,B$1+1,0)</f>
        <v>#N/A</v>
      </c>
      <c r="C16" s="71" t="e">
        <f>VLOOKUP($N16,会員登録,C$1,0)&amp;"　"&amp;VLOOKUP($N16,会員登録,C$1+1,0)</f>
        <v>#N/A</v>
      </c>
      <c r="D16" s="72"/>
      <c r="E16" s="73" t="e">
        <f>VLOOKUP($J16,会員登録,E$1,0)</f>
        <v>#N/A</v>
      </c>
      <c r="F16" s="74"/>
      <c r="G16" s="73" t="e">
        <f>VLOOKUP($N16,会員登録,G$1,0)</f>
        <v>#N/A</v>
      </c>
      <c r="H16" s="75" t="e">
        <f>+YEAR($O$3-$I16)-1900</f>
        <v>#N/A</v>
      </c>
      <c r="I16" s="102" t="e">
        <f>VLOOKUP($J16,会員登録,I$1,0)</f>
        <v>#N/A</v>
      </c>
      <c r="J16" s="100"/>
      <c r="K16" s="73" t="e">
        <f>VLOOKUP($J16,会員登録,K$1,0)</f>
        <v>#N/A</v>
      </c>
      <c r="L16" s="75" t="e">
        <f>+YEAR($O$3-$M16)-1900</f>
        <v>#N/A</v>
      </c>
      <c r="M16" s="99" t="e">
        <f>VLOOKUP($N16,会員登録,M$1,0)</f>
        <v>#N/A</v>
      </c>
      <c r="N16" s="100"/>
      <c r="O16" s="73" t="e">
        <f>VLOOKUP($N16,会員登録,O$1,0)</f>
        <v>#N/A</v>
      </c>
      <c r="P16" s="101"/>
      <c r="Q16" s="51" t="s">
        <v>2</v>
      </c>
      <c r="R16" s="49" t="s">
        <v>40</v>
      </c>
    </row>
    <row r="17" ht="24" customHeight="1" spans="1:18">
      <c r="A17" s="70">
        <v>12</v>
      </c>
      <c r="B17" s="71" t="e">
        <f>VLOOKUP($J17,会員登録,B$1,0)&amp;"　"&amp;VLOOKUP($J17,会員登録,B$1+1,0)</f>
        <v>#N/A</v>
      </c>
      <c r="C17" s="71" t="e">
        <f>VLOOKUP($N17,会員登録,C$1,0)&amp;"　"&amp;VLOOKUP($N17,会員登録,C$1+1,0)</f>
        <v>#N/A</v>
      </c>
      <c r="D17" s="72"/>
      <c r="E17" s="73" t="e">
        <f>VLOOKUP($J17,会員登録,E$1,0)</f>
        <v>#N/A</v>
      </c>
      <c r="F17" s="74"/>
      <c r="G17" s="73" t="e">
        <f>VLOOKUP($N17,会員登録,G$1,0)</f>
        <v>#N/A</v>
      </c>
      <c r="H17" s="75" t="e">
        <f>+YEAR($O$3-$I17)-1900</f>
        <v>#N/A</v>
      </c>
      <c r="I17" s="102" t="e">
        <f>VLOOKUP($J17,会員登録,I$1,0)</f>
        <v>#N/A</v>
      </c>
      <c r="J17" s="100"/>
      <c r="K17" s="73" t="e">
        <f>VLOOKUP($J17,会員登録,K$1,0)</f>
        <v>#N/A</v>
      </c>
      <c r="L17" s="75" t="e">
        <f>+YEAR($O$3-$M17)-1900</f>
        <v>#N/A</v>
      </c>
      <c r="M17" s="99" t="e">
        <f>VLOOKUP($N17,会員登録,M$1,0)</f>
        <v>#N/A</v>
      </c>
      <c r="N17" s="100"/>
      <c r="O17" s="73" t="e">
        <f>VLOOKUP($N17,会員登録,O$1,0)</f>
        <v>#N/A</v>
      </c>
      <c r="P17" s="101"/>
      <c r="Q17" s="51" t="s">
        <v>41</v>
      </c>
      <c r="R17" s="49" t="s">
        <v>42</v>
      </c>
    </row>
    <row r="18" ht="24" customHeight="1" spans="1:18">
      <c r="A18" s="76">
        <v>13</v>
      </c>
      <c r="B18" s="71" t="e">
        <f>VLOOKUP($J18,会員登録,B$1,0)&amp;"　"&amp;VLOOKUP($J18,会員登録,B$1+1,0)</f>
        <v>#N/A</v>
      </c>
      <c r="C18" s="71" t="e">
        <f>VLOOKUP($N18,会員登録,C$1,0)&amp;"　"&amp;VLOOKUP($N18,会員登録,C$1+1,0)</f>
        <v>#N/A</v>
      </c>
      <c r="D18" s="72"/>
      <c r="E18" s="73" t="e">
        <f>VLOOKUP($J18,会員登録,E$1,0)</f>
        <v>#N/A</v>
      </c>
      <c r="F18" s="74"/>
      <c r="G18" s="73" t="e">
        <f>VLOOKUP($N18,会員登録,G$1,0)</f>
        <v>#N/A</v>
      </c>
      <c r="H18" s="75" t="e">
        <f>+YEAR($O$3-$I18)-1900</f>
        <v>#N/A</v>
      </c>
      <c r="I18" s="102" t="e">
        <f>VLOOKUP($J18,会員登録,I$1,0)</f>
        <v>#N/A</v>
      </c>
      <c r="J18" s="100"/>
      <c r="K18" s="73" t="e">
        <f>VLOOKUP($J18,会員登録,K$1,0)</f>
        <v>#N/A</v>
      </c>
      <c r="L18" s="75" t="e">
        <f>+YEAR($O$3-$M18)-1900</f>
        <v>#N/A</v>
      </c>
      <c r="M18" s="99" t="e">
        <f>VLOOKUP($N18,会員登録,M$1,0)</f>
        <v>#N/A</v>
      </c>
      <c r="N18" s="100"/>
      <c r="O18" s="73" t="e">
        <f>VLOOKUP($N18,会員登録,O$1,0)</f>
        <v>#N/A</v>
      </c>
      <c r="P18" s="103"/>
      <c r="Q18" s="51" t="s">
        <v>43</v>
      </c>
      <c r="R18" s="49" t="s">
        <v>44</v>
      </c>
    </row>
    <row r="19" ht="24" customHeight="1" spans="1:18">
      <c r="A19" s="76">
        <v>14</v>
      </c>
      <c r="B19" s="71" t="e">
        <f>VLOOKUP($J19,会員登録,B$1,0)&amp;"　"&amp;VLOOKUP($J19,会員登録,B$1+1,0)</f>
        <v>#N/A</v>
      </c>
      <c r="C19" s="71" t="e">
        <f>VLOOKUP($N19,会員登録,C$1,0)&amp;"　"&amp;VLOOKUP($N19,会員登録,C$1+1,0)</f>
        <v>#N/A</v>
      </c>
      <c r="D19" s="72"/>
      <c r="E19" s="73" t="e">
        <f>VLOOKUP($J19,会員登録,E$1,0)</f>
        <v>#N/A</v>
      </c>
      <c r="F19" s="74"/>
      <c r="G19" s="73" t="e">
        <f>VLOOKUP($N19,会員登録,G$1,0)</f>
        <v>#N/A</v>
      </c>
      <c r="H19" s="75" t="e">
        <f>+YEAR($O$3-$I19)-1900</f>
        <v>#N/A</v>
      </c>
      <c r="I19" s="102" t="e">
        <f>VLOOKUP($J19,会員登録,I$1,0)</f>
        <v>#N/A</v>
      </c>
      <c r="J19" s="100"/>
      <c r="K19" s="73" t="e">
        <f>VLOOKUP($J19,会員登録,K$1,0)</f>
        <v>#N/A</v>
      </c>
      <c r="L19" s="75" t="e">
        <f>+YEAR($O$3-$M19)-1900</f>
        <v>#N/A</v>
      </c>
      <c r="M19" s="99" t="e">
        <f>VLOOKUP($N19,会員登録,M$1,0)</f>
        <v>#N/A</v>
      </c>
      <c r="N19" s="100"/>
      <c r="O19" s="73" t="e">
        <f>VLOOKUP($N19,会員登録,O$1,0)</f>
        <v>#N/A</v>
      </c>
      <c r="P19" s="103"/>
      <c r="Q19" s="51" t="s">
        <v>45</v>
      </c>
      <c r="R19" s="51"/>
    </row>
    <row r="20" ht="24" customHeight="1" spans="1:18">
      <c r="A20" s="77">
        <v>15</v>
      </c>
      <c r="B20" s="71" t="e">
        <f>VLOOKUP($J20,会員登録,B$1,0)&amp;"　"&amp;VLOOKUP($J20,会員登録,B$1+1,0)</f>
        <v>#N/A</v>
      </c>
      <c r="C20" s="71" t="e">
        <f>VLOOKUP($N20,会員登録,C$1,0)&amp;"　"&amp;VLOOKUP($N20,会員登録,C$1+1,0)</f>
        <v>#N/A</v>
      </c>
      <c r="D20" s="72"/>
      <c r="E20" s="73" t="e">
        <f>VLOOKUP($J20,会員登録,E$1,0)</f>
        <v>#N/A</v>
      </c>
      <c r="F20" s="74"/>
      <c r="G20" s="73" t="e">
        <f>VLOOKUP($N20,会員登録,G$1,0)</f>
        <v>#N/A</v>
      </c>
      <c r="H20" s="75" t="e">
        <f>+YEAR($O$3-$I20)-1900</f>
        <v>#N/A</v>
      </c>
      <c r="I20" s="102" t="e">
        <f>VLOOKUP($J20,会員登録,I$1,0)</f>
        <v>#N/A</v>
      </c>
      <c r="J20" s="100"/>
      <c r="K20" s="73" t="e">
        <f>VLOOKUP($J20,会員登録,K$1,0)</f>
        <v>#N/A</v>
      </c>
      <c r="L20" s="75" t="e">
        <f>+YEAR($O$3-$M20)-1900</f>
        <v>#N/A</v>
      </c>
      <c r="M20" s="99" t="e">
        <f>VLOOKUP($N20,会員登録,M$1,0)</f>
        <v>#N/A</v>
      </c>
      <c r="N20" s="100"/>
      <c r="O20" s="73" t="e">
        <f>VLOOKUP($N20,会員登録,O$1,0)</f>
        <v>#N/A</v>
      </c>
      <c r="P20" s="104"/>
      <c r="Q20" s="51" t="s">
        <v>46</v>
      </c>
      <c r="R20" s="51"/>
    </row>
    <row r="21" ht="20.1" customHeight="1" spans="1:18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51" t="s">
        <v>47</v>
      </c>
      <c r="R21" s="51"/>
    </row>
    <row r="22" ht="20.1" customHeight="1" spans="1:18">
      <c r="A22" s="50" t="s">
        <v>48</v>
      </c>
      <c r="Q22" s="51" t="s">
        <v>50</v>
      </c>
      <c r="R22" s="51"/>
    </row>
    <row r="23" ht="20.1" customHeight="1" spans="1:18">
      <c r="A23" s="50" t="s">
        <v>51</v>
      </c>
      <c r="N23" s="105" t="s">
        <v>121</v>
      </c>
      <c r="O23" s="105"/>
      <c r="P23" s="105"/>
      <c r="Q23" s="51" t="s">
        <v>53</v>
      </c>
      <c r="R23" s="51"/>
    </row>
    <row r="24" ht="20.1" customHeight="1" spans="1:18">
      <c r="A24" s="79" t="s">
        <v>54</v>
      </c>
      <c r="B24" s="80"/>
      <c r="C24" s="80"/>
      <c r="D24" s="81"/>
      <c r="E24" s="80"/>
      <c r="F24" s="81"/>
      <c r="G24" s="80"/>
      <c r="H24" s="80"/>
      <c r="I24" s="65" t="s">
        <v>52</v>
      </c>
      <c r="J24" s="106"/>
      <c r="K24" s="107"/>
      <c r="L24" s="107"/>
      <c r="M24" s="107"/>
      <c r="N24" s="107"/>
      <c r="O24" s="107"/>
      <c r="P24" s="108"/>
      <c r="Q24" s="51" t="s">
        <v>57</v>
      </c>
      <c r="R24" s="51"/>
    </row>
    <row r="25" ht="20.1" customHeight="1" spans="1:18">
      <c r="A25" s="80" t="s">
        <v>58</v>
      </c>
      <c r="B25" s="82"/>
      <c r="C25" s="82"/>
      <c r="D25" s="82"/>
      <c r="E25" s="82"/>
      <c r="F25" s="82"/>
      <c r="G25" s="82"/>
      <c r="H25" s="83"/>
      <c r="I25" s="77" t="s">
        <v>55</v>
      </c>
      <c r="J25" s="109"/>
      <c r="K25" s="110"/>
      <c r="L25" s="110"/>
      <c r="M25" s="110"/>
      <c r="N25" s="110"/>
      <c r="O25" s="111"/>
      <c r="P25" s="112"/>
      <c r="Q25" s="51" t="s">
        <v>60</v>
      </c>
      <c r="R25" s="51"/>
    </row>
    <row r="26" ht="20.1" customHeight="1" spans="1:18">
      <c r="A26" s="82" t="s">
        <v>61</v>
      </c>
      <c r="B26" s="82"/>
      <c r="C26" s="82"/>
      <c r="D26" s="82"/>
      <c r="E26" s="82"/>
      <c r="F26" s="82"/>
      <c r="G26" s="82"/>
      <c r="H26" s="83"/>
      <c r="I26" s="113" t="s">
        <v>59</v>
      </c>
      <c r="J26" s="114"/>
      <c r="K26" s="114"/>
      <c r="L26" s="114"/>
      <c r="M26" s="114"/>
      <c r="N26" s="114"/>
      <c r="O26" s="114"/>
      <c r="P26" s="115"/>
      <c r="Q26" s="51" t="s">
        <v>63</v>
      </c>
      <c r="R26" s="51"/>
    </row>
    <row r="27" ht="20.1" customHeight="1" spans="1:18">
      <c r="A27" s="84" t="s">
        <v>64</v>
      </c>
      <c r="B27" s="84"/>
      <c r="C27" s="85" t="s">
        <v>65</v>
      </c>
      <c r="D27" s="85"/>
      <c r="E27" s="85"/>
      <c r="F27" s="81"/>
      <c r="G27" s="79"/>
      <c r="H27" s="80"/>
      <c r="I27" s="65" t="s">
        <v>62</v>
      </c>
      <c r="J27" s="116"/>
      <c r="K27" s="117"/>
      <c r="L27" s="117"/>
      <c r="M27" s="117"/>
      <c r="N27" s="117"/>
      <c r="O27" s="117"/>
      <c r="P27" s="118"/>
      <c r="Q27" s="51" t="s">
        <v>68</v>
      </c>
      <c r="R27" s="51"/>
    </row>
    <row r="28" ht="20.1" customHeight="1" spans="1:18">
      <c r="A28" s="86"/>
      <c r="B28" s="86"/>
      <c r="C28" s="85" t="s">
        <v>69</v>
      </c>
      <c r="D28" s="85"/>
      <c r="E28" s="85"/>
      <c r="F28" s="79"/>
      <c r="G28" s="79"/>
      <c r="H28" s="87"/>
      <c r="I28" s="70" t="s">
        <v>66</v>
      </c>
      <c r="J28" s="119"/>
      <c r="K28" s="120"/>
      <c r="L28" s="121"/>
      <c r="M28" s="121"/>
      <c r="N28" s="121"/>
      <c r="O28" s="121"/>
      <c r="P28" s="122"/>
      <c r="Q28" s="51" t="s">
        <v>70</v>
      </c>
      <c r="R28" s="51"/>
    </row>
    <row r="29" ht="20.1" customHeight="1" spans="1:18">
      <c r="A29" s="79" t="s">
        <v>71</v>
      </c>
      <c r="B29" s="79"/>
      <c r="C29" s="79"/>
      <c r="D29" s="79"/>
      <c r="E29" s="79"/>
      <c r="F29" s="79"/>
      <c r="G29" s="79"/>
      <c r="H29" s="80"/>
      <c r="I29" s="70"/>
      <c r="J29" s="123"/>
      <c r="K29" s="124"/>
      <c r="L29" s="124"/>
      <c r="M29" s="124"/>
      <c r="N29" s="124"/>
      <c r="O29" s="124"/>
      <c r="P29" s="125"/>
      <c r="Q29" s="51" t="s">
        <v>73</v>
      </c>
      <c r="R29" s="51"/>
    </row>
    <row r="30" ht="20.1" customHeight="1" spans="1:18">
      <c r="A30" s="79"/>
      <c r="B30" s="79"/>
      <c r="C30" s="79"/>
      <c r="D30" s="79"/>
      <c r="E30" s="79"/>
      <c r="F30" s="81"/>
      <c r="G30" s="79"/>
      <c r="H30" s="80"/>
      <c r="I30" s="70" t="s">
        <v>72</v>
      </c>
      <c r="J30" s="126"/>
      <c r="K30" s="127"/>
      <c r="L30" s="127"/>
      <c r="M30" s="127"/>
      <c r="N30" s="127"/>
      <c r="O30" s="127"/>
      <c r="P30" s="128"/>
      <c r="Q30" s="51" t="s">
        <v>75</v>
      </c>
      <c r="R30" s="51"/>
    </row>
    <row r="31" ht="20.1" customHeight="1" spans="1:16">
      <c r="A31" s="79" t="s">
        <v>76</v>
      </c>
      <c r="B31" s="79"/>
      <c r="C31" s="79"/>
      <c r="D31" s="79"/>
      <c r="E31" s="79"/>
      <c r="F31" s="79"/>
      <c r="G31" s="88"/>
      <c r="H31" s="80"/>
      <c r="I31" s="70" t="s">
        <v>74</v>
      </c>
      <c r="J31" s="126"/>
      <c r="K31" s="127"/>
      <c r="L31" s="127"/>
      <c r="M31" s="127"/>
      <c r="N31" s="127"/>
      <c r="O31" s="127"/>
      <c r="P31" s="128"/>
    </row>
    <row r="32" ht="20.1" customHeight="1" spans="1:16">
      <c r="A32" s="89" t="s">
        <v>78</v>
      </c>
      <c r="B32" s="89"/>
      <c r="C32" s="89"/>
      <c r="D32" s="89"/>
      <c r="E32" s="89"/>
      <c r="F32" s="89"/>
      <c r="G32" s="89"/>
      <c r="I32" s="70" t="s">
        <v>77</v>
      </c>
      <c r="J32" s="126"/>
      <c r="K32" s="127"/>
      <c r="L32" s="127"/>
      <c r="M32" s="127"/>
      <c r="N32" s="127"/>
      <c r="O32" s="127"/>
      <c r="P32" s="128"/>
    </row>
    <row r="33" ht="20.1" customHeight="1" spans="9:16">
      <c r="I33" s="77" t="s">
        <v>79</v>
      </c>
      <c r="J33" s="109"/>
      <c r="K33" s="110"/>
      <c r="L33" s="110"/>
      <c r="M33" s="110"/>
      <c r="N33" s="110"/>
      <c r="O33" s="110"/>
      <c r="P33" s="129"/>
    </row>
    <row r="34" spans="15:16">
      <c r="O34" s="130"/>
      <c r="P34" s="131"/>
    </row>
  </sheetData>
  <mergeCells count="23">
    <mergeCell ref="A2:P2"/>
    <mergeCell ref="C3:D3"/>
    <mergeCell ref="A21:P21"/>
    <mergeCell ref="N23:P23"/>
    <mergeCell ref="J24:P24"/>
    <mergeCell ref="J25:N25"/>
    <mergeCell ref="A26:E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A32:G32"/>
    <mergeCell ref="J32:P32"/>
    <mergeCell ref="J33:P33"/>
    <mergeCell ref="I28:I29"/>
  </mergeCells>
  <conditionalFormatting sqref="B6">
    <cfRule type="expression" dxfId="39" priority="1" stopIfTrue="1">
      <formula>IFERROR(B6,"")</formula>
    </cfRule>
  </conditionalFormatting>
  <conditionalFormatting sqref="B7">
    <cfRule type="expression" dxfId="40" priority="2" stopIfTrue="1">
      <formula>ISERROR(B7)</formula>
    </cfRule>
  </conditionalFormatting>
  <conditionalFormatting sqref="C7">
    <cfRule type="expression" dxfId="41" priority="3" stopIfTrue="1">
      <formula>ISERROR(C7)</formula>
    </cfRule>
  </conditionalFormatting>
  <conditionalFormatting sqref="E7">
    <cfRule type="expression" dxfId="42" priority="4" stopIfTrue="1">
      <formula>ISERROR(E7)</formula>
    </cfRule>
  </conditionalFormatting>
  <conditionalFormatting sqref="G7">
    <cfRule type="expression" dxfId="43" priority="5" stopIfTrue="1">
      <formula>ISERROR(G7)</formula>
    </cfRule>
  </conditionalFormatting>
  <conditionalFormatting sqref="H7">
    <cfRule type="expression" dxfId="44" priority="6" stopIfTrue="1">
      <formula>ISERROR(H7)</formula>
    </cfRule>
  </conditionalFormatting>
  <conditionalFormatting sqref="K7">
    <cfRule type="expression" dxfId="45" priority="7" stopIfTrue="1">
      <formula>ISERROR(K7)</formula>
    </cfRule>
  </conditionalFormatting>
  <conditionalFormatting sqref="L7">
    <cfRule type="expression" dxfId="46" priority="8" stopIfTrue="1">
      <formula>ISERROR(L7)</formula>
    </cfRule>
  </conditionalFormatting>
  <conditionalFormatting sqref="M7">
    <cfRule type="expression" dxfId="47" priority="9" stopIfTrue="1">
      <formula>ISERROR(M7)</formula>
    </cfRule>
  </conditionalFormatting>
  <conditionalFormatting sqref="O7">
    <cfRule type="expression" dxfId="48" priority="10" stopIfTrue="1">
      <formula>ISERROR(O7)</formula>
    </cfRule>
  </conditionalFormatting>
  <conditionalFormatting sqref="B8:B20">
    <cfRule type="expression" dxfId="49" priority="11" stopIfTrue="1">
      <formula>ISERROR(B8)</formula>
    </cfRule>
  </conditionalFormatting>
  <conditionalFormatting sqref="C8:C20">
    <cfRule type="expression" dxfId="50" priority="12" stopIfTrue="1">
      <formula>ISERROR(C8)</formula>
    </cfRule>
  </conditionalFormatting>
  <conditionalFormatting sqref="E8:E20">
    <cfRule type="expression" dxfId="51" priority="13" stopIfTrue="1">
      <formula>ISERROR(E8)</formula>
    </cfRule>
  </conditionalFormatting>
  <conditionalFormatting sqref="G8:G20">
    <cfRule type="expression" dxfId="52" priority="14" stopIfTrue="1">
      <formula>ISERROR(G8)</formula>
    </cfRule>
  </conditionalFormatting>
  <conditionalFormatting sqref="H8:I20">
    <cfRule type="expression" dxfId="53" priority="15" stopIfTrue="1">
      <formula>ISERROR(H8)</formula>
    </cfRule>
  </conditionalFormatting>
  <conditionalFormatting sqref="K8:K20">
    <cfRule type="expression" dxfId="54" priority="16" stopIfTrue="1">
      <formula>ISERROR(K8)</formula>
    </cfRule>
  </conditionalFormatting>
  <conditionalFormatting sqref="L8:L20">
    <cfRule type="expression" dxfId="55" priority="17" stopIfTrue="1">
      <formula>ISERROR(L8)</formula>
    </cfRule>
  </conditionalFormatting>
  <conditionalFormatting sqref="M8:M20">
    <cfRule type="expression" dxfId="56" priority="18" stopIfTrue="1">
      <formula>ISERROR(M8)</formula>
    </cfRule>
  </conditionalFormatting>
  <conditionalFormatting sqref="O8:O20">
    <cfRule type="expression" dxfId="57" priority="19" stopIfTrue="1">
      <formula>ISERROR(O8)</formula>
    </cfRule>
  </conditionalFormatting>
  <conditionalFormatting sqref="I7">
    <cfRule type="expression" dxfId="58" priority="20" stopIfTrue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055555555556" right="0.196527777777778" top="0.393055555555556" bottom="0.393055555555556" header="0.511805555555556" footer="0.511805555555556"/>
  <pageSetup paperSize="9" scale="75" orientation="landscape" verticalDpi="72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3"/>
  </sheetPr>
  <dimension ref="A1:R34"/>
  <sheetViews>
    <sheetView view="pageBreakPreview" zoomScale="80" zoomScaleNormal="80" zoomScaleSheetLayoutView="80" workbookViewId="0">
      <pane ySplit="5" topLeftCell="A17" activePane="bottomLeft" state="frozen"/>
      <selection/>
      <selection pane="bottomLeft" activeCell="A24" sqref="A24:H31"/>
    </sheetView>
  </sheetViews>
  <sheetFormatPr defaultColWidth="9" defaultRowHeight="13.5"/>
  <cols>
    <col min="1" max="1" width="6.5" style="50" customWidth="1"/>
    <col min="2" max="3" width="14.75" style="50" customWidth="1"/>
    <col min="4" max="4" width="10.375" style="51" customWidth="1"/>
    <col min="5" max="5" width="20" style="50" customWidth="1"/>
    <col min="6" max="6" width="10.375" style="51" customWidth="1"/>
    <col min="7" max="7" width="20" style="50" customWidth="1"/>
    <col min="8" max="8" width="7.625" style="50" customWidth="1"/>
    <col min="9" max="10" width="12.375" style="50" customWidth="1"/>
    <col min="11" max="11" width="9.75" style="50" customWidth="1"/>
    <col min="12" max="12" width="7.625" style="50" customWidth="1"/>
    <col min="13" max="14" width="12.375" style="50" customWidth="1"/>
    <col min="15" max="15" width="9.75" style="50" customWidth="1"/>
    <col min="16" max="16" width="7.75" style="50" customWidth="1"/>
    <col min="17" max="18" width="13.875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/>
      <c r="D3" s="55"/>
      <c r="E3" s="56"/>
      <c r="F3" s="54" t="s">
        <v>3</v>
      </c>
      <c r="G3" s="57" t="s">
        <v>23</v>
      </c>
      <c r="H3" s="58"/>
      <c r="I3" s="90"/>
      <c r="J3" s="90"/>
      <c r="K3" s="90"/>
      <c r="L3" s="90"/>
      <c r="M3" s="90"/>
      <c r="N3" s="91" t="s">
        <v>4</v>
      </c>
      <c r="O3" s="92">
        <v>44652</v>
      </c>
      <c r="P3" s="90"/>
    </row>
    <row r="5" s="49" customFormat="1" ht="22.15" customHeight="1" spans="1:18">
      <c r="A5" s="59" t="s">
        <v>5</v>
      </c>
      <c r="B5" s="60" t="s">
        <v>6</v>
      </c>
      <c r="C5" s="60" t="s">
        <v>7</v>
      </c>
      <c r="D5" s="61" t="s">
        <v>8</v>
      </c>
      <c r="E5" s="62" t="s">
        <v>9</v>
      </c>
      <c r="F5" s="63" t="s">
        <v>10</v>
      </c>
      <c r="G5" s="64" t="s">
        <v>11</v>
      </c>
      <c r="H5" s="63" t="s">
        <v>12</v>
      </c>
      <c r="I5" s="93" t="s">
        <v>13</v>
      </c>
      <c r="J5" s="93" t="s">
        <v>14</v>
      </c>
      <c r="K5" s="62" t="s">
        <v>15</v>
      </c>
      <c r="L5" s="63" t="s">
        <v>16</v>
      </c>
      <c r="M5" s="93" t="s">
        <v>13</v>
      </c>
      <c r="N5" s="93" t="s">
        <v>14</v>
      </c>
      <c r="O5" s="62" t="s">
        <v>15</v>
      </c>
      <c r="P5" s="94" t="s">
        <v>17</v>
      </c>
      <c r="Q5" s="49" t="s">
        <v>18</v>
      </c>
      <c r="R5" s="49" t="s">
        <v>19</v>
      </c>
    </row>
    <row r="6" ht="24" customHeight="1" spans="1:18">
      <c r="A6" s="65">
        <v>1</v>
      </c>
      <c r="B6" s="66" t="e">
        <f>VLOOKUP($J6,会員登録,B$1,0)&amp;"　"&amp;VLOOKUP($J6,会員登録,B$1+1,0)</f>
        <v>#N/A</v>
      </c>
      <c r="C6" s="66" t="e">
        <f>VLOOKUP($N6,会員登録,C$1,0)&amp;"　"&amp;VLOOKUP($N6,会員登録,C$1+1,0)</f>
        <v>#N/A</v>
      </c>
      <c r="D6" s="67"/>
      <c r="E6" s="68" t="e">
        <f>VLOOKUP($J6,会員登録,E$1,0)</f>
        <v>#N/A</v>
      </c>
      <c r="F6" s="67"/>
      <c r="G6" s="68" t="e">
        <f>VLOOKUP($N6,会員登録,G$1,0)</f>
        <v>#N/A</v>
      </c>
      <c r="H6" s="69" t="e">
        <f>+YEAR($O$3-$I6)-1900</f>
        <v>#N/A</v>
      </c>
      <c r="I6" s="95" t="e">
        <f>VLOOKUP($J6,会員登録,I$1,0)</f>
        <v>#N/A</v>
      </c>
      <c r="J6" s="96"/>
      <c r="K6" s="97" t="e">
        <f>VLOOKUP($J6,会員登録,K$1,0)</f>
        <v>#N/A</v>
      </c>
      <c r="L6" s="69" t="e">
        <f>+YEAR($O$3-$M6)-1900</f>
        <v>#N/A</v>
      </c>
      <c r="M6" s="95" t="e">
        <f>VLOOKUP($N6,会員登録,M$1,0)</f>
        <v>#N/A</v>
      </c>
      <c r="N6" s="96"/>
      <c r="O6" s="97" t="e">
        <f>VLOOKUP($N6,会員登録,O$1,0)</f>
        <v>#N/A</v>
      </c>
      <c r="P6" s="98"/>
      <c r="Q6" s="51" t="s">
        <v>20</v>
      </c>
      <c r="R6" s="49" t="s">
        <v>21</v>
      </c>
    </row>
    <row r="7" ht="24" customHeight="1" spans="1:18">
      <c r="A7" s="70">
        <v>2</v>
      </c>
      <c r="B7" s="71" t="e">
        <f>VLOOKUP($J7,会員登録,B$1,0)&amp;"　"&amp;VLOOKUP($J7,会員登録,B$1+1,0)</f>
        <v>#N/A</v>
      </c>
      <c r="C7" s="71" t="e">
        <f>VLOOKUP($N7,会員登録,C$1,0)&amp;"　"&amp;VLOOKUP($N7,会員登録,C$1+1,0)</f>
        <v>#N/A</v>
      </c>
      <c r="D7" s="72"/>
      <c r="E7" s="73" t="e">
        <f>VLOOKUP($J7,会員登録,E$1,0)</f>
        <v>#N/A</v>
      </c>
      <c r="F7" s="74"/>
      <c r="G7" s="73" t="e">
        <f>VLOOKUP($N7,会員登録,G$1,0)</f>
        <v>#N/A</v>
      </c>
      <c r="H7" s="75" t="e">
        <f t="shared" ref="H7:H20" si="0">+YEAR($O$3-$I7)-1900</f>
        <v>#N/A</v>
      </c>
      <c r="I7" s="99" t="e">
        <f>VLOOKUP($J7,会員登録,I$1,0)</f>
        <v>#N/A</v>
      </c>
      <c r="J7" s="100"/>
      <c r="K7" s="73" t="e">
        <f>VLOOKUP($J7,会員登録,K$1,0)</f>
        <v>#N/A</v>
      </c>
      <c r="L7" s="75" t="e">
        <f t="shared" ref="L7:L20" si="1">+YEAR($O$3-$M7)-1900</f>
        <v>#N/A</v>
      </c>
      <c r="M7" s="99" t="e">
        <f>VLOOKUP($N7,会員登録,M$1,0)</f>
        <v>#N/A</v>
      </c>
      <c r="N7" s="100"/>
      <c r="O7" s="73" t="e">
        <f>VLOOKUP($N7,会員登録,O$1,0)</f>
        <v>#N/A</v>
      </c>
      <c r="P7" s="101"/>
      <c r="Q7" s="51" t="s">
        <v>22</v>
      </c>
      <c r="R7" s="49" t="s">
        <v>23</v>
      </c>
    </row>
    <row r="8" ht="24" customHeight="1" spans="1:18">
      <c r="A8" s="70">
        <v>3</v>
      </c>
      <c r="B8" s="71" t="e">
        <f>VLOOKUP($J8,会員登録,B$1,0)&amp;"　"&amp;VLOOKUP($J8,会員登録,B$1+1,0)</f>
        <v>#N/A</v>
      </c>
      <c r="C8" s="71" t="e">
        <f>VLOOKUP($N8,会員登録,C$1,0)&amp;"　"&amp;VLOOKUP($N8,会員登録,C$1+1,0)</f>
        <v>#N/A</v>
      </c>
      <c r="D8" s="72"/>
      <c r="E8" s="73" t="e">
        <f>VLOOKUP($J8,会員登録,E$1,0)</f>
        <v>#N/A</v>
      </c>
      <c r="F8" s="74"/>
      <c r="G8" s="73" t="e">
        <f>VLOOKUP($N8,会員登録,G$1,0)</f>
        <v>#N/A</v>
      </c>
      <c r="H8" s="75" t="e">
        <f>+YEAR($O$3-$I8)-1900</f>
        <v>#N/A</v>
      </c>
      <c r="I8" s="102" t="e">
        <f>VLOOKUP($J8,会員登録,I$1,0)</f>
        <v>#N/A</v>
      </c>
      <c r="J8" s="100"/>
      <c r="K8" s="73" t="e">
        <f>VLOOKUP($J8,会員登録,K$1,0)</f>
        <v>#N/A</v>
      </c>
      <c r="L8" s="75" t="e">
        <f>+YEAR($O$3-$M8)-1900</f>
        <v>#N/A</v>
      </c>
      <c r="M8" s="99" t="e">
        <f>VLOOKUP($N8,会員登録,M$1,0)</f>
        <v>#N/A</v>
      </c>
      <c r="N8" s="100"/>
      <c r="O8" s="73" t="e">
        <f>VLOOKUP($N8,会員登録,O$1,0)</f>
        <v>#N/A</v>
      </c>
      <c r="P8" s="101"/>
      <c r="Q8" s="51" t="s">
        <v>24</v>
      </c>
      <c r="R8" s="49" t="s">
        <v>25</v>
      </c>
    </row>
    <row r="9" ht="24" customHeight="1" spans="1:18">
      <c r="A9" s="70">
        <v>4</v>
      </c>
      <c r="B9" s="71" t="e">
        <f>VLOOKUP($J9,会員登録,B$1,0)&amp;"　"&amp;VLOOKUP($J9,会員登録,B$1+1,0)</f>
        <v>#N/A</v>
      </c>
      <c r="C9" s="71" t="e">
        <f>VLOOKUP($N9,会員登録,C$1,0)&amp;"　"&amp;VLOOKUP($N9,会員登録,C$1+1,0)</f>
        <v>#N/A</v>
      </c>
      <c r="D9" s="72"/>
      <c r="E9" s="73" t="e">
        <f>VLOOKUP($J9,会員登録,E$1,0)</f>
        <v>#N/A</v>
      </c>
      <c r="F9" s="74"/>
      <c r="G9" s="73" t="e">
        <f>VLOOKUP($N9,会員登録,G$1,0)</f>
        <v>#N/A</v>
      </c>
      <c r="H9" s="75" t="e">
        <f>+YEAR($O$3-$I9)-1900</f>
        <v>#N/A</v>
      </c>
      <c r="I9" s="102" t="e">
        <f>VLOOKUP($J9,会員登録,I$1,0)</f>
        <v>#N/A</v>
      </c>
      <c r="J9" s="100"/>
      <c r="K9" s="73" t="e">
        <f>VLOOKUP($J9,会員登録,K$1,0)</f>
        <v>#N/A</v>
      </c>
      <c r="L9" s="75" t="e">
        <f>+YEAR($O$3-$M9)-1900</f>
        <v>#N/A</v>
      </c>
      <c r="M9" s="99" t="e">
        <f>VLOOKUP($N9,会員登録,M$1,0)</f>
        <v>#N/A</v>
      </c>
      <c r="N9" s="100"/>
      <c r="O9" s="73" t="e">
        <f>VLOOKUP($N9,会員登録,O$1,0)</f>
        <v>#N/A</v>
      </c>
      <c r="P9" s="101"/>
      <c r="Q9" s="51" t="s">
        <v>26</v>
      </c>
      <c r="R9" s="49" t="s">
        <v>27</v>
      </c>
    </row>
    <row r="10" ht="24" customHeight="1" spans="1:18">
      <c r="A10" s="70">
        <v>5</v>
      </c>
      <c r="B10" s="71" t="e">
        <f>VLOOKUP($J10,会員登録,B$1,0)&amp;"　"&amp;VLOOKUP($J10,会員登録,B$1+1,0)</f>
        <v>#N/A</v>
      </c>
      <c r="C10" s="71" t="e">
        <f>VLOOKUP($N10,会員登録,C$1,0)&amp;"　"&amp;VLOOKUP($N10,会員登録,C$1+1,0)</f>
        <v>#N/A</v>
      </c>
      <c r="D10" s="72"/>
      <c r="E10" s="73" t="e">
        <f>VLOOKUP($J10,会員登録,E$1,0)</f>
        <v>#N/A</v>
      </c>
      <c r="F10" s="74"/>
      <c r="G10" s="73" t="e">
        <f>VLOOKUP($N10,会員登録,G$1,0)</f>
        <v>#N/A</v>
      </c>
      <c r="H10" s="75" t="e">
        <f>+YEAR($O$3-$I10)-1900</f>
        <v>#N/A</v>
      </c>
      <c r="I10" s="102" t="e">
        <f>VLOOKUP($J10,会員登録,I$1,0)</f>
        <v>#N/A</v>
      </c>
      <c r="J10" s="100"/>
      <c r="K10" s="73" t="e">
        <f>VLOOKUP($J10,会員登録,K$1,0)</f>
        <v>#N/A</v>
      </c>
      <c r="L10" s="75" t="e">
        <f>+YEAR($O$3-$M10)-1900</f>
        <v>#N/A</v>
      </c>
      <c r="M10" s="99" t="e">
        <f>VLOOKUP($N10,会員登録,M$1,0)</f>
        <v>#N/A</v>
      </c>
      <c r="N10" s="100"/>
      <c r="O10" s="73" t="e">
        <f>VLOOKUP($N10,会員登録,O$1,0)</f>
        <v>#N/A</v>
      </c>
      <c r="P10" s="101"/>
      <c r="Q10" s="51" t="s">
        <v>28</v>
      </c>
      <c r="R10" s="49" t="s">
        <v>29</v>
      </c>
    </row>
    <row r="11" ht="24" customHeight="1" spans="1:18">
      <c r="A11" s="70">
        <v>6</v>
      </c>
      <c r="B11" s="71" t="e">
        <f>VLOOKUP($J11,会員登録,B$1,0)&amp;"　"&amp;VLOOKUP($J11,会員登録,B$1+1,0)</f>
        <v>#N/A</v>
      </c>
      <c r="C11" s="71" t="e">
        <f>VLOOKUP($N11,会員登録,C$1,0)&amp;"　"&amp;VLOOKUP($N11,会員登録,C$1+1,0)</f>
        <v>#N/A</v>
      </c>
      <c r="D11" s="72"/>
      <c r="E11" s="73" t="e">
        <f>VLOOKUP($J11,会員登録,E$1,0)</f>
        <v>#N/A</v>
      </c>
      <c r="F11" s="74"/>
      <c r="G11" s="73" t="e">
        <f>VLOOKUP($N11,会員登録,G$1,0)</f>
        <v>#N/A</v>
      </c>
      <c r="H11" s="75" t="e">
        <f>+YEAR($O$3-$I11)-1900</f>
        <v>#N/A</v>
      </c>
      <c r="I11" s="102" t="e">
        <f>VLOOKUP($J11,会員登録,I$1,0)</f>
        <v>#N/A</v>
      </c>
      <c r="J11" s="100"/>
      <c r="K11" s="73" t="e">
        <f>VLOOKUP($J11,会員登録,K$1,0)</f>
        <v>#N/A</v>
      </c>
      <c r="L11" s="75" t="e">
        <f>+YEAR($O$3-$M11)-1900</f>
        <v>#N/A</v>
      </c>
      <c r="M11" s="99" t="e">
        <f>VLOOKUP($N11,会員登録,M$1,0)</f>
        <v>#N/A</v>
      </c>
      <c r="N11" s="100"/>
      <c r="O11" s="73" t="e">
        <f>VLOOKUP($N11,会員登録,O$1,0)</f>
        <v>#N/A</v>
      </c>
      <c r="P11" s="101"/>
      <c r="Q11" s="51" t="s">
        <v>30</v>
      </c>
      <c r="R11" s="49" t="s">
        <v>31</v>
      </c>
    </row>
    <row r="12" ht="24" customHeight="1" spans="1:18">
      <c r="A12" s="70">
        <v>7</v>
      </c>
      <c r="B12" s="71" t="e">
        <f>VLOOKUP($J12,会員登録,B$1,0)&amp;"　"&amp;VLOOKUP($J12,会員登録,B$1+1,0)</f>
        <v>#N/A</v>
      </c>
      <c r="C12" s="71" t="e">
        <f>VLOOKUP($N12,会員登録,C$1,0)&amp;"　"&amp;VLOOKUP($N12,会員登録,C$1+1,0)</f>
        <v>#N/A</v>
      </c>
      <c r="D12" s="72"/>
      <c r="E12" s="73" t="e">
        <f>VLOOKUP($J12,会員登録,E$1,0)</f>
        <v>#N/A</v>
      </c>
      <c r="F12" s="74"/>
      <c r="G12" s="73" t="e">
        <f>VLOOKUP($N12,会員登録,G$1,0)</f>
        <v>#N/A</v>
      </c>
      <c r="H12" s="75" t="e">
        <f>+YEAR($O$3-$I12)-1900</f>
        <v>#N/A</v>
      </c>
      <c r="I12" s="102" t="e">
        <f>VLOOKUP($J12,会員登録,I$1,0)</f>
        <v>#N/A</v>
      </c>
      <c r="J12" s="100"/>
      <c r="K12" s="73" t="e">
        <f>VLOOKUP($J12,会員登録,K$1,0)</f>
        <v>#N/A</v>
      </c>
      <c r="L12" s="75" t="e">
        <f>+YEAR($O$3-$M12)-1900</f>
        <v>#N/A</v>
      </c>
      <c r="M12" s="99" t="e">
        <f>VLOOKUP($N12,会員登録,M$1,0)</f>
        <v>#N/A</v>
      </c>
      <c r="N12" s="100"/>
      <c r="O12" s="73" t="e">
        <f>VLOOKUP($N12,会員登録,O$1,0)</f>
        <v>#N/A</v>
      </c>
      <c r="P12" s="101"/>
      <c r="Q12" s="51" t="s">
        <v>32</v>
      </c>
      <c r="R12" s="49" t="s">
        <v>33</v>
      </c>
    </row>
    <row r="13" ht="24" customHeight="1" spans="1:18">
      <c r="A13" s="70">
        <v>8</v>
      </c>
      <c r="B13" s="71" t="e">
        <f>VLOOKUP($J13,会員登録,B$1,0)&amp;"　"&amp;VLOOKUP($J13,会員登録,B$1+1,0)</f>
        <v>#N/A</v>
      </c>
      <c r="C13" s="71" t="e">
        <f>VLOOKUP($N13,会員登録,C$1,0)&amp;"　"&amp;VLOOKUP($N13,会員登録,C$1+1,0)</f>
        <v>#N/A</v>
      </c>
      <c r="D13" s="72"/>
      <c r="E13" s="73" t="e">
        <f>VLOOKUP($J13,会員登録,E$1,0)</f>
        <v>#N/A</v>
      </c>
      <c r="F13" s="74"/>
      <c r="G13" s="73" t="e">
        <f>VLOOKUP($N13,会員登録,G$1,0)</f>
        <v>#N/A</v>
      </c>
      <c r="H13" s="75" t="e">
        <f>+YEAR($O$3-$I13)-1900</f>
        <v>#N/A</v>
      </c>
      <c r="I13" s="102" t="e">
        <f>VLOOKUP($J13,会員登録,I$1,0)</f>
        <v>#N/A</v>
      </c>
      <c r="J13" s="100"/>
      <c r="K13" s="73" t="e">
        <f>VLOOKUP($J13,会員登録,K$1,0)</f>
        <v>#N/A</v>
      </c>
      <c r="L13" s="75" t="e">
        <f>+YEAR($O$3-$M13)-1900</f>
        <v>#N/A</v>
      </c>
      <c r="M13" s="99" t="e">
        <f>VLOOKUP($N13,会員登録,M$1,0)</f>
        <v>#N/A</v>
      </c>
      <c r="N13" s="100"/>
      <c r="O13" s="73" t="e">
        <f>VLOOKUP($N13,会員登録,O$1,0)</f>
        <v>#N/A</v>
      </c>
      <c r="P13" s="101"/>
      <c r="Q13" s="51" t="s">
        <v>34</v>
      </c>
      <c r="R13" s="49" t="s">
        <v>35</v>
      </c>
    </row>
    <row r="14" ht="24" customHeight="1" spans="1:18">
      <c r="A14" s="70">
        <v>9</v>
      </c>
      <c r="B14" s="71" t="e">
        <f>VLOOKUP($J14,会員登録,B$1,0)&amp;"　"&amp;VLOOKUP($J14,会員登録,B$1+1,0)</f>
        <v>#N/A</v>
      </c>
      <c r="C14" s="71" t="e">
        <f>VLOOKUP($N14,会員登録,C$1,0)&amp;"　"&amp;VLOOKUP($N14,会員登録,C$1+1,0)</f>
        <v>#N/A</v>
      </c>
      <c r="D14" s="72"/>
      <c r="E14" s="73" t="e">
        <f>VLOOKUP($J14,会員登録,E$1,0)</f>
        <v>#N/A</v>
      </c>
      <c r="F14" s="74"/>
      <c r="G14" s="73" t="e">
        <f>VLOOKUP($N14,会員登録,G$1,0)</f>
        <v>#N/A</v>
      </c>
      <c r="H14" s="75" t="e">
        <f>+YEAR($O$3-$I14)-1900</f>
        <v>#N/A</v>
      </c>
      <c r="I14" s="102" t="e">
        <f>VLOOKUP($J14,会員登録,I$1,0)</f>
        <v>#N/A</v>
      </c>
      <c r="J14" s="100"/>
      <c r="K14" s="73" t="e">
        <f>VLOOKUP($J14,会員登録,K$1,0)</f>
        <v>#N/A</v>
      </c>
      <c r="L14" s="75" t="e">
        <f>+YEAR($O$3-$M14)-1900</f>
        <v>#N/A</v>
      </c>
      <c r="M14" s="99" t="e">
        <f>VLOOKUP($N14,会員登録,M$1,0)</f>
        <v>#N/A</v>
      </c>
      <c r="N14" s="100"/>
      <c r="O14" s="73" t="e">
        <f>VLOOKUP($N14,会員登録,O$1,0)</f>
        <v>#N/A</v>
      </c>
      <c r="P14" s="101"/>
      <c r="Q14" s="51" t="s">
        <v>36</v>
      </c>
      <c r="R14" s="49" t="s">
        <v>37</v>
      </c>
    </row>
    <row r="15" ht="24" customHeight="1" spans="1:18">
      <c r="A15" s="70">
        <v>10</v>
      </c>
      <c r="B15" s="71" t="e">
        <f>VLOOKUP($J15,会員登録,B$1,0)&amp;"　"&amp;VLOOKUP($J15,会員登録,B$1+1,0)</f>
        <v>#N/A</v>
      </c>
      <c r="C15" s="71" t="e">
        <f>VLOOKUP($N15,会員登録,C$1,0)&amp;"　"&amp;VLOOKUP($N15,会員登録,C$1+1,0)</f>
        <v>#N/A</v>
      </c>
      <c r="D15" s="72"/>
      <c r="E15" s="73" t="e">
        <f>VLOOKUP($J15,会員登録,E$1,0)</f>
        <v>#N/A</v>
      </c>
      <c r="F15" s="74"/>
      <c r="G15" s="73" t="e">
        <f>VLOOKUP($N15,会員登録,G$1,0)</f>
        <v>#N/A</v>
      </c>
      <c r="H15" s="75" t="e">
        <f>+YEAR($O$3-$I15)-1900</f>
        <v>#N/A</v>
      </c>
      <c r="I15" s="102" t="e">
        <f>VLOOKUP($J15,会員登録,I$1,0)</f>
        <v>#N/A</v>
      </c>
      <c r="J15" s="100"/>
      <c r="K15" s="73" t="e">
        <f>VLOOKUP($J15,会員登録,K$1,0)</f>
        <v>#N/A</v>
      </c>
      <c r="L15" s="75" t="e">
        <f>+YEAR($O$3-$M15)-1900</f>
        <v>#N/A</v>
      </c>
      <c r="M15" s="99" t="e">
        <f>VLOOKUP($N15,会員登録,M$1,0)</f>
        <v>#N/A</v>
      </c>
      <c r="N15" s="100"/>
      <c r="O15" s="73" t="e">
        <f>VLOOKUP($N15,会員登録,O$1,0)</f>
        <v>#N/A</v>
      </c>
      <c r="P15" s="101"/>
      <c r="Q15" s="51" t="s">
        <v>38</v>
      </c>
      <c r="R15" s="49" t="s">
        <v>39</v>
      </c>
    </row>
    <row r="16" ht="24" customHeight="1" spans="1:18">
      <c r="A16" s="70">
        <v>11</v>
      </c>
      <c r="B16" s="71" t="e">
        <f>VLOOKUP($J16,会員登録,B$1,0)&amp;"　"&amp;VLOOKUP($J16,会員登録,B$1+1,0)</f>
        <v>#N/A</v>
      </c>
      <c r="C16" s="71" t="e">
        <f>VLOOKUP($N16,会員登録,C$1,0)&amp;"　"&amp;VLOOKUP($N16,会員登録,C$1+1,0)</f>
        <v>#N/A</v>
      </c>
      <c r="D16" s="72"/>
      <c r="E16" s="73" t="e">
        <f>VLOOKUP($J16,会員登録,E$1,0)</f>
        <v>#N/A</v>
      </c>
      <c r="F16" s="74"/>
      <c r="G16" s="73" t="e">
        <f>VLOOKUP($N16,会員登録,G$1,0)</f>
        <v>#N/A</v>
      </c>
      <c r="H16" s="75" t="e">
        <f>+YEAR($O$3-$I16)-1900</f>
        <v>#N/A</v>
      </c>
      <c r="I16" s="102" t="e">
        <f>VLOOKUP($J16,会員登録,I$1,0)</f>
        <v>#N/A</v>
      </c>
      <c r="J16" s="100"/>
      <c r="K16" s="73" t="e">
        <f>VLOOKUP($J16,会員登録,K$1,0)</f>
        <v>#N/A</v>
      </c>
      <c r="L16" s="75" t="e">
        <f>+YEAR($O$3-$M16)-1900</f>
        <v>#N/A</v>
      </c>
      <c r="M16" s="99" t="e">
        <f>VLOOKUP($N16,会員登録,M$1,0)</f>
        <v>#N/A</v>
      </c>
      <c r="N16" s="100"/>
      <c r="O16" s="73" t="e">
        <f>VLOOKUP($N16,会員登録,O$1,0)</f>
        <v>#N/A</v>
      </c>
      <c r="P16" s="101"/>
      <c r="Q16" s="51" t="s">
        <v>2</v>
      </c>
      <c r="R16" s="49" t="s">
        <v>40</v>
      </c>
    </row>
    <row r="17" ht="24" customHeight="1" spans="1:18">
      <c r="A17" s="70">
        <v>12</v>
      </c>
      <c r="B17" s="71" t="e">
        <f>VLOOKUP($J17,会員登録,B$1,0)&amp;"　"&amp;VLOOKUP($J17,会員登録,B$1+1,0)</f>
        <v>#N/A</v>
      </c>
      <c r="C17" s="71" t="e">
        <f>VLOOKUP($N17,会員登録,C$1,0)&amp;"　"&amp;VLOOKUP($N17,会員登録,C$1+1,0)</f>
        <v>#N/A</v>
      </c>
      <c r="D17" s="72"/>
      <c r="E17" s="73" t="e">
        <f>VLOOKUP($J17,会員登録,E$1,0)</f>
        <v>#N/A</v>
      </c>
      <c r="F17" s="74"/>
      <c r="G17" s="73" t="e">
        <f>VLOOKUP($N17,会員登録,G$1,0)</f>
        <v>#N/A</v>
      </c>
      <c r="H17" s="75" t="e">
        <f>+YEAR($O$3-$I17)-1900</f>
        <v>#N/A</v>
      </c>
      <c r="I17" s="102" t="e">
        <f>VLOOKUP($J17,会員登録,I$1,0)</f>
        <v>#N/A</v>
      </c>
      <c r="J17" s="100"/>
      <c r="K17" s="73" t="e">
        <f>VLOOKUP($J17,会員登録,K$1,0)</f>
        <v>#N/A</v>
      </c>
      <c r="L17" s="75" t="e">
        <f>+YEAR($O$3-$M17)-1900</f>
        <v>#N/A</v>
      </c>
      <c r="M17" s="99" t="e">
        <f>VLOOKUP($N17,会員登録,M$1,0)</f>
        <v>#N/A</v>
      </c>
      <c r="N17" s="100"/>
      <c r="O17" s="73" t="e">
        <f>VLOOKUP($N17,会員登録,O$1,0)</f>
        <v>#N/A</v>
      </c>
      <c r="P17" s="101"/>
      <c r="Q17" s="51" t="s">
        <v>41</v>
      </c>
      <c r="R17" s="49" t="s">
        <v>42</v>
      </c>
    </row>
    <row r="18" ht="24" customHeight="1" spans="1:18">
      <c r="A18" s="76">
        <v>13</v>
      </c>
      <c r="B18" s="71" t="e">
        <f>VLOOKUP($J18,会員登録,B$1,0)&amp;"　"&amp;VLOOKUP($J18,会員登録,B$1+1,0)</f>
        <v>#N/A</v>
      </c>
      <c r="C18" s="71" t="e">
        <f>VLOOKUP($N18,会員登録,C$1,0)&amp;"　"&amp;VLOOKUP($N18,会員登録,C$1+1,0)</f>
        <v>#N/A</v>
      </c>
      <c r="D18" s="72"/>
      <c r="E18" s="73" t="e">
        <f>VLOOKUP($J18,会員登録,E$1,0)</f>
        <v>#N/A</v>
      </c>
      <c r="F18" s="74"/>
      <c r="G18" s="73" t="e">
        <f>VLOOKUP($N18,会員登録,G$1,0)</f>
        <v>#N/A</v>
      </c>
      <c r="H18" s="75" t="e">
        <f>+YEAR($O$3-$I18)-1900</f>
        <v>#N/A</v>
      </c>
      <c r="I18" s="102" t="e">
        <f>VLOOKUP($J18,会員登録,I$1,0)</f>
        <v>#N/A</v>
      </c>
      <c r="J18" s="100"/>
      <c r="K18" s="73" t="e">
        <f>VLOOKUP($J18,会員登録,K$1,0)</f>
        <v>#N/A</v>
      </c>
      <c r="L18" s="75" t="e">
        <f>+YEAR($O$3-$M18)-1900</f>
        <v>#N/A</v>
      </c>
      <c r="M18" s="99" t="e">
        <f>VLOOKUP($N18,会員登録,M$1,0)</f>
        <v>#N/A</v>
      </c>
      <c r="N18" s="100"/>
      <c r="O18" s="73" t="e">
        <f>VLOOKUP($N18,会員登録,O$1,0)</f>
        <v>#N/A</v>
      </c>
      <c r="P18" s="103"/>
      <c r="Q18" s="51" t="s">
        <v>43</v>
      </c>
      <c r="R18" s="49" t="s">
        <v>44</v>
      </c>
    </row>
    <row r="19" ht="24" customHeight="1" spans="1:18">
      <c r="A19" s="76">
        <v>14</v>
      </c>
      <c r="B19" s="71" t="e">
        <f>VLOOKUP($J19,会員登録,B$1,0)&amp;"　"&amp;VLOOKUP($J19,会員登録,B$1+1,0)</f>
        <v>#N/A</v>
      </c>
      <c r="C19" s="71" t="e">
        <f>VLOOKUP($N19,会員登録,C$1,0)&amp;"　"&amp;VLOOKUP($N19,会員登録,C$1+1,0)</f>
        <v>#N/A</v>
      </c>
      <c r="D19" s="72"/>
      <c r="E19" s="73" t="e">
        <f>VLOOKUP($J19,会員登録,E$1,0)</f>
        <v>#N/A</v>
      </c>
      <c r="F19" s="74"/>
      <c r="G19" s="73" t="e">
        <f>VLOOKUP($N19,会員登録,G$1,0)</f>
        <v>#N/A</v>
      </c>
      <c r="H19" s="75" t="e">
        <f>+YEAR($O$3-$I19)-1900</f>
        <v>#N/A</v>
      </c>
      <c r="I19" s="102" t="e">
        <f>VLOOKUP($J19,会員登録,I$1,0)</f>
        <v>#N/A</v>
      </c>
      <c r="J19" s="100"/>
      <c r="K19" s="73" t="e">
        <f>VLOOKUP($J19,会員登録,K$1,0)</f>
        <v>#N/A</v>
      </c>
      <c r="L19" s="75" t="e">
        <f>+YEAR($O$3-$M19)-1900</f>
        <v>#N/A</v>
      </c>
      <c r="M19" s="99" t="e">
        <f>VLOOKUP($N19,会員登録,M$1,0)</f>
        <v>#N/A</v>
      </c>
      <c r="N19" s="100"/>
      <c r="O19" s="73" t="e">
        <f>VLOOKUP($N19,会員登録,O$1,0)</f>
        <v>#N/A</v>
      </c>
      <c r="P19" s="103"/>
      <c r="Q19" s="51" t="s">
        <v>45</v>
      </c>
      <c r="R19" s="51"/>
    </row>
    <row r="20" ht="24" customHeight="1" spans="1:18">
      <c r="A20" s="77">
        <v>15</v>
      </c>
      <c r="B20" s="71" t="e">
        <f>VLOOKUP($J20,会員登録,B$1,0)&amp;"　"&amp;VLOOKUP($J20,会員登録,B$1+1,0)</f>
        <v>#N/A</v>
      </c>
      <c r="C20" s="71" t="e">
        <f>VLOOKUP($N20,会員登録,C$1,0)&amp;"　"&amp;VLOOKUP($N20,会員登録,C$1+1,0)</f>
        <v>#N/A</v>
      </c>
      <c r="D20" s="72"/>
      <c r="E20" s="73" t="e">
        <f>VLOOKUP($J20,会員登録,E$1,0)</f>
        <v>#N/A</v>
      </c>
      <c r="F20" s="74"/>
      <c r="G20" s="73" t="e">
        <f>VLOOKUP($N20,会員登録,G$1,0)</f>
        <v>#N/A</v>
      </c>
      <c r="H20" s="75" t="e">
        <f>+YEAR($O$3-$I20)-1900</f>
        <v>#N/A</v>
      </c>
      <c r="I20" s="102" t="e">
        <f>VLOOKUP($J20,会員登録,I$1,0)</f>
        <v>#N/A</v>
      </c>
      <c r="J20" s="100"/>
      <c r="K20" s="73" t="e">
        <f>VLOOKUP($J20,会員登録,K$1,0)</f>
        <v>#N/A</v>
      </c>
      <c r="L20" s="75" t="e">
        <f>+YEAR($O$3-$M20)-1900</f>
        <v>#N/A</v>
      </c>
      <c r="M20" s="99" t="e">
        <f>VLOOKUP($N20,会員登録,M$1,0)</f>
        <v>#N/A</v>
      </c>
      <c r="N20" s="100"/>
      <c r="O20" s="73" t="e">
        <f>VLOOKUP($N20,会員登録,O$1,0)</f>
        <v>#N/A</v>
      </c>
      <c r="P20" s="104"/>
      <c r="Q20" s="51" t="s">
        <v>46</v>
      </c>
      <c r="R20" s="51"/>
    </row>
    <row r="21" ht="20.1" customHeight="1" spans="1:18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51" t="s">
        <v>47</v>
      </c>
      <c r="R21" s="51"/>
    </row>
    <row r="22" ht="20.1" customHeight="1" spans="1:18">
      <c r="A22" s="50" t="s">
        <v>48</v>
      </c>
      <c r="Q22" s="51" t="s">
        <v>50</v>
      </c>
      <c r="R22" s="51"/>
    </row>
    <row r="23" ht="20.1" customHeight="1" spans="1:18">
      <c r="A23" s="50" t="s">
        <v>51</v>
      </c>
      <c r="N23" s="105" t="s">
        <v>49</v>
      </c>
      <c r="O23" s="105"/>
      <c r="P23" s="105"/>
      <c r="Q23" s="51" t="s">
        <v>53</v>
      </c>
      <c r="R23" s="51"/>
    </row>
    <row r="24" ht="20.1" customHeight="1" spans="1:18">
      <c r="A24" s="79" t="s">
        <v>54</v>
      </c>
      <c r="B24" s="80"/>
      <c r="C24" s="80"/>
      <c r="D24" s="81"/>
      <c r="E24" s="80"/>
      <c r="F24" s="81"/>
      <c r="G24" s="80"/>
      <c r="H24" s="80"/>
      <c r="I24" s="65" t="s">
        <v>52</v>
      </c>
      <c r="J24" s="106"/>
      <c r="K24" s="107"/>
      <c r="L24" s="107"/>
      <c r="M24" s="107"/>
      <c r="N24" s="107"/>
      <c r="O24" s="107"/>
      <c r="P24" s="108"/>
      <c r="Q24" s="51" t="s">
        <v>57</v>
      </c>
      <c r="R24" s="51"/>
    </row>
    <row r="25" ht="20.1" customHeight="1" spans="1:18">
      <c r="A25" s="80" t="s">
        <v>58</v>
      </c>
      <c r="B25" s="82"/>
      <c r="C25" s="82"/>
      <c r="D25" s="82"/>
      <c r="E25" s="82"/>
      <c r="F25" s="82"/>
      <c r="G25" s="82"/>
      <c r="H25" s="83"/>
      <c r="I25" s="77" t="s">
        <v>55</v>
      </c>
      <c r="J25" s="109"/>
      <c r="K25" s="110"/>
      <c r="L25" s="110"/>
      <c r="M25" s="110"/>
      <c r="N25" s="110"/>
      <c r="O25" s="111"/>
      <c r="P25" s="112"/>
      <c r="Q25" s="51" t="s">
        <v>60</v>
      </c>
      <c r="R25" s="51"/>
    </row>
    <row r="26" ht="20.1" customHeight="1" spans="1:18">
      <c r="A26" s="82" t="s">
        <v>61</v>
      </c>
      <c r="B26" s="82"/>
      <c r="C26" s="82"/>
      <c r="D26" s="82"/>
      <c r="E26" s="82"/>
      <c r="F26" s="82"/>
      <c r="G26" s="82"/>
      <c r="H26" s="83"/>
      <c r="I26" s="113" t="s">
        <v>59</v>
      </c>
      <c r="J26" s="114"/>
      <c r="K26" s="114"/>
      <c r="L26" s="114"/>
      <c r="M26" s="114"/>
      <c r="N26" s="114"/>
      <c r="O26" s="114"/>
      <c r="P26" s="115"/>
      <c r="Q26" s="51" t="s">
        <v>63</v>
      </c>
      <c r="R26" s="51"/>
    </row>
    <row r="27" ht="20.1" customHeight="1" spans="1:18">
      <c r="A27" s="84" t="s">
        <v>64</v>
      </c>
      <c r="B27" s="84"/>
      <c r="C27" s="85" t="s">
        <v>65</v>
      </c>
      <c r="D27" s="85"/>
      <c r="E27" s="85"/>
      <c r="F27" s="81"/>
      <c r="G27" s="79"/>
      <c r="H27" s="80"/>
      <c r="I27" s="65" t="s">
        <v>62</v>
      </c>
      <c r="J27" s="116"/>
      <c r="K27" s="117"/>
      <c r="L27" s="117"/>
      <c r="M27" s="117"/>
      <c r="N27" s="117"/>
      <c r="O27" s="117"/>
      <c r="P27" s="118"/>
      <c r="Q27" s="51" t="s">
        <v>68</v>
      </c>
      <c r="R27" s="51"/>
    </row>
    <row r="28" ht="20.1" customHeight="1" spans="1:18">
      <c r="A28" s="86"/>
      <c r="B28" s="86"/>
      <c r="C28" s="85" t="s">
        <v>69</v>
      </c>
      <c r="D28" s="85"/>
      <c r="E28" s="85"/>
      <c r="F28" s="79"/>
      <c r="G28" s="79"/>
      <c r="H28" s="87"/>
      <c r="I28" s="70" t="s">
        <v>66</v>
      </c>
      <c r="J28" s="119"/>
      <c r="K28" s="120"/>
      <c r="L28" s="121"/>
      <c r="M28" s="121"/>
      <c r="N28" s="121"/>
      <c r="O28" s="121"/>
      <c r="P28" s="122"/>
      <c r="Q28" s="51" t="s">
        <v>70</v>
      </c>
      <c r="R28" s="51"/>
    </row>
    <row r="29" ht="20.1" customHeight="1" spans="1:18">
      <c r="A29" s="79" t="s">
        <v>71</v>
      </c>
      <c r="B29" s="79"/>
      <c r="C29" s="79"/>
      <c r="D29" s="79"/>
      <c r="E29" s="79"/>
      <c r="F29" s="79"/>
      <c r="G29" s="79"/>
      <c r="H29" s="80"/>
      <c r="I29" s="70"/>
      <c r="J29" s="123"/>
      <c r="K29" s="124"/>
      <c r="L29" s="124"/>
      <c r="M29" s="124"/>
      <c r="N29" s="124"/>
      <c r="O29" s="124"/>
      <c r="P29" s="125"/>
      <c r="Q29" s="51" t="s">
        <v>73</v>
      </c>
      <c r="R29" s="51"/>
    </row>
    <row r="30" ht="20.1" customHeight="1" spans="1:18">
      <c r="A30" s="79"/>
      <c r="B30" s="79"/>
      <c r="C30" s="79"/>
      <c r="D30" s="79"/>
      <c r="E30" s="79"/>
      <c r="F30" s="81"/>
      <c r="G30" s="79"/>
      <c r="H30" s="80"/>
      <c r="I30" s="70" t="s">
        <v>72</v>
      </c>
      <c r="J30" s="126"/>
      <c r="K30" s="127"/>
      <c r="L30" s="127"/>
      <c r="M30" s="127"/>
      <c r="N30" s="127"/>
      <c r="O30" s="127"/>
      <c r="P30" s="128"/>
      <c r="Q30" s="51" t="s">
        <v>75</v>
      </c>
      <c r="R30" s="51"/>
    </row>
    <row r="31" ht="20.1" customHeight="1" spans="1:16">
      <c r="A31" s="79" t="s">
        <v>76</v>
      </c>
      <c r="B31" s="79"/>
      <c r="C31" s="79"/>
      <c r="D31" s="79"/>
      <c r="E31" s="79"/>
      <c r="F31" s="79"/>
      <c r="G31" s="88"/>
      <c r="H31" s="80"/>
      <c r="I31" s="70" t="s">
        <v>74</v>
      </c>
      <c r="J31" s="126"/>
      <c r="K31" s="127"/>
      <c r="L31" s="127"/>
      <c r="M31" s="127"/>
      <c r="N31" s="127"/>
      <c r="O31" s="127"/>
      <c r="P31" s="128"/>
    </row>
    <row r="32" ht="20.1" customHeight="1" spans="1:16">
      <c r="A32" s="89" t="s">
        <v>78</v>
      </c>
      <c r="B32" s="89"/>
      <c r="C32" s="89"/>
      <c r="D32" s="89"/>
      <c r="E32" s="89"/>
      <c r="F32" s="89"/>
      <c r="G32" s="89"/>
      <c r="I32" s="70" t="s">
        <v>77</v>
      </c>
      <c r="J32" s="126"/>
      <c r="K32" s="127"/>
      <c r="L32" s="127"/>
      <c r="M32" s="127"/>
      <c r="N32" s="127"/>
      <c r="O32" s="127"/>
      <c r="P32" s="128"/>
    </row>
    <row r="33" ht="20.1" customHeight="1" spans="9:16">
      <c r="I33" s="77" t="s">
        <v>79</v>
      </c>
      <c r="J33" s="109"/>
      <c r="K33" s="110"/>
      <c r="L33" s="110"/>
      <c r="M33" s="110"/>
      <c r="N33" s="110"/>
      <c r="O33" s="110"/>
      <c r="P33" s="129"/>
    </row>
    <row r="34" spans="15:16">
      <c r="O34" s="130"/>
      <c r="P34" s="131"/>
    </row>
  </sheetData>
  <mergeCells count="23">
    <mergeCell ref="A2:P2"/>
    <mergeCell ref="C3:D3"/>
    <mergeCell ref="A21:P21"/>
    <mergeCell ref="N23:P23"/>
    <mergeCell ref="J24:P24"/>
    <mergeCell ref="J25:N25"/>
    <mergeCell ref="A26:E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A32:G32"/>
    <mergeCell ref="J32:P32"/>
    <mergeCell ref="J33:P33"/>
    <mergeCell ref="I28:I29"/>
  </mergeCells>
  <conditionalFormatting sqref="B6">
    <cfRule type="expression" dxfId="59" priority="1" stopIfTrue="1">
      <formula>IFERROR(B6,"")</formula>
    </cfRule>
  </conditionalFormatting>
  <conditionalFormatting sqref="B7">
    <cfRule type="expression" dxfId="60" priority="2" stopIfTrue="1">
      <formula>ISERROR(B7)</formula>
    </cfRule>
  </conditionalFormatting>
  <conditionalFormatting sqref="C7">
    <cfRule type="expression" dxfId="61" priority="3" stopIfTrue="1">
      <formula>ISERROR(C7)</formula>
    </cfRule>
  </conditionalFormatting>
  <conditionalFormatting sqref="E7">
    <cfRule type="expression" dxfId="62" priority="4" stopIfTrue="1">
      <formula>ISERROR(E7)</formula>
    </cfRule>
  </conditionalFormatting>
  <conditionalFormatting sqref="G7">
    <cfRule type="expression" dxfId="63" priority="5" stopIfTrue="1">
      <formula>ISERROR(G7)</formula>
    </cfRule>
  </conditionalFormatting>
  <conditionalFormatting sqref="H7">
    <cfRule type="expression" dxfId="64" priority="6" stopIfTrue="1">
      <formula>ISERROR(H7)</formula>
    </cfRule>
  </conditionalFormatting>
  <conditionalFormatting sqref="K7">
    <cfRule type="expression" dxfId="65" priority="7" stopIfTrue="1">
      <formula>ISERROR(K7)</formula>
    </cfRule>
  </conditionalFormatting>
  <conditionalFormatting sqref="L7">
    <cfRule type="expression" dxfId="66" priority="8" stopIfTrue="1">
      <formula>ISERROR(L7)</formula>
    </cfRule>
  </conditionalFormatting>
  <conditionalFormatting sqref="M7">
    <cfRule type="expression" dxfId="67" priority="9" stopIfTrue="1">
      <formula>ISERROR(M7)</formula>
    </cfRule>
  </conditionalFormatting>
  <conditionalFormatting sqref="O7">
    <cfRule type="expression" dxfId="68" priority="10" stopIfTrue="1">
      <formula>ISERROR(O7)</formula>
    </cfRule>
  </conditionalFormatting>
  <conditionalFormatting sqref="B8:B20">
    <cfRule type="expression" dxfId="69" priority="11" stopIfTrue="1">
      <formula>ISERROR(B8)</formula>
    </cfRule>
  </conditionalFormatting>
  <conditionalFormatting sqref="C8:C20">
    <cfRule type="expression" dxfId="70" priority="12" stopIfTrue="1">
      <formula>ISERROR(C8)</formula>
    </cfRule>
  </conditionalFormatting>
  <conditionalFormatting sqref="E8:E20">
    <cfRule type="expression" dxfId="71" priority="13" stopIfTrue="1">
      <formula>ISERROR(E8)</formula>
    </cfRule>
  </conditionalFormatting>
  <conditionalFormatting sqref="G8:G20">
    <cfRule type="expression" dxfId="72" priority="14" stopIfTrue="1">
      <formula>ISERROR(G8)</formula>
    </cfRule>
  </conditionalFormatting>
  <conditionalFormatting sqref="H8:I20">
    <cfRule type="expression" dxfId="73" priority="15" stopIfTrue="1">
      <formula>ISERROR(H8)</formula>
    </cfRule>
  </conditionalFormatting>
  <conditionalFormatting sqref="K8:K20">
    <cfRule type="expression" dxfId="74" priority="16" stopIfTrue="1">
      <formula>ISERROR(K8)</formula>
    </cfRule>
  </conditionalFormatting>
  <conditionalFormatting sqref="L8:L20">
    <cfRule type="expression" dxfId="75" priority="17" stopIfTrue="1">
      <formula>ISERROR(L8)</formula>
    </cfRule>
  </conditionalFormatting>
  <conditionalFormatting sqref="M8:M20">
    <cfRule type="expression" dxfId="76" priority="18" stopIfTrue="1">
      <formula>ISERROR(M8)</formula>
    </cfRule>
  </conditionalFormatting>
  <conditionalFormatting sqref="O8:O20">
    <cfRule type="expression" dxfId="77" priority="19" stopIfTrue="1">
      <formula>ISERROR(O8)</formula>
    </cfRule>
  </conditionalFormatting>
  <conditionalFormatting sqref="I7">
    <cfRule type="expression" dxfId="78" priority="20" stopIfTrue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055555555556" right="0.196527777777778" top="0.393055555555556" bottom="0.393055555555556" header="0.511805555555556" footer="0.511805555555556"/>
  <pageSetup paperSize="9" scale="75" orientation="landscape" verticalDpi="72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3"/>
  </sheetPr>
  <dimension ref="A1:R34"/>
  <sheetViews>
    <sheetView view="pageBreakPreview" zoomScale="80" zoomScaleNormal="80" zoomScaleSheetLayoutView="80" workbookViewId="0">
      <pane ySplit="5" topLeftCell="A17" activePane="bottomLeft" state="frozen"/>
      <selection/>
      <selection pane="bottomLeft" activeCell="A24" sqref="A24:H31"/>
    </sheetView>
  </sheetViews>
  <sheetFormatPr defaultColWidth="9" defaultRowHeight="13.5"/>
  <cols>
    <col min="1" max="1" width="6.5" style="50" customWidth="1"/>
    <col min="2" max="3" width="14.75" style="50" customWidth="1"/>
    <col min="4" max="4" width="10.375" style="51" customWidth="1"/>
    <col min="5" max="5" width="20" style="50" customWidth="1"/>
    <col min="6" max="6" width="10.375" style="51" customWidth="1"/>
    <col min="7" max="7" width="20" style="50" customWidth="1"/>
    <col min="8" max="8" width="7.625" style="50" customWidth="1"/>
    <col min="9" max="10" width="12.375" style="50" customWidth="1"/>
    <col min="11" max="11" width="9.75" style="50" customWidth="1"/>
    <col min="12" max="12" width="7.625" style="50" customWidth="1"/>
    <col min="13" max="14" width="12.375" style="50" customWidth="1"/>
    <col min="15" max="15" width="9.75" style="50" customWidth="1"/>
    <col min="16" max="16" width="7.75" style="50" customWidth="1"/>
    <col min="17" max="18" width="13.875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/>
      <c r="D3" s="55"/>
      <c r="E3" s="56"/>
      <c r="F3" s="54" t="s">
        <v>3</v>
      </c>
      <c r="G3" s="57" t="s">
        <v>25</v>
      </c>
      <c r="H3" s="58"/>
      <c r="I3" s="90"/>
      <c r="J3" s="90"/>
      <c r="K3" s="90"/>
      <c r="L3" s="90"/>
      <c r="M3" s="90"/>
      <c r="N3" s="91" t="s">
        <v>4</v>
      </c>
      <c r="O3" s="92">
        <v>44652</v>
      </c>
      <c r="P3" s="90"/>
    </row>
    <row r="5" s="49" customFormat="1" ht="22.15" customHeight="1" spans="1:18">
      <c r="A5" s="59" t="s">
        <v>5</v>
      </c>
      <c r="B5" s="60" t="s">
        <v>6</v>
      </c>
      <c r="C5" s="60" t="s">
        <v>7</v>
      </c>
      <c r="D5" s="61" t="s">
        <v>8</v>
      </c>
      <c r="E5" s="62" t="s">
        <v>9</v>
      </c>
      <c r="F5" s="63" t="s">
        <v>10</v>
      </c>
      <c r="G5" s="64" t="s">
        <v>11</v>
      </c>
      <c r="H5" s="63" t="s">
        <v>12</v>
      </c>
      <c r="I5" s="93" t="s">
        <v>13</v>
      </c>
      <c r="J5" s="93" t="s">
        <v>14</v>
      </c>
      <c r="K5" s="62" t="s">
        <v>15</v>
      </c>
      <c r="L5" s="63" t="s">
        <v>16</v>
      </c>
      <c r="M5" s="93" t="s">
        <v>13</v>
      </c>
      <c r="N5" s="93" t="s">
        <v>14</v>
      </c>
      <c r="O5" s="62" t="s">
        <v>15</v>
      </c>
      <c r="P5" s="94" t="s">
        <v>17</v>
      </c>
      <c r="Q5" s="49" t="s">
        <v>18</v>
      </c>
      <c r="R5" s="49" t="s">
        <v>19</v>
      </c>
    </row>
    <row r="6" ht="24" customHeight="1" spans="1:18">
      <c r="A6" s="65">
        <v>1</v>
      </c>
      <c r="B6" s="66" t="e">
        <f>VLOOKUP($J6,会員登録,B$1,0)&amp;"　"&amp;VLOOKUP($J6,会員登録,B$1+1,0)</f>
        <v>#N/A</v>
      </c>
      <c r="C6" s="66" t="e">
        <f>VLOOKUP($N6,会員登録,C$1,0)&amp;"　"&amp;VLOOKUP($N6,会員登録,C$1+1,0)</f>
        <v>#N/A</v>
      </c>
      <c r="D6" s="67"/>
      <c r="E6" s="68" t="e">
        <f>VLOOKUP($J6,会員登録,E$1,0)</f>
        <v>#N/A</v>
      </c>
      <c r="F6" s="67"/>
      <c r="G6" s="68" t="e">
        <f>VLOOKUP($N6,会員登録,G$1,0)</f>
        <v>#N/A</v>
      </c>
      <c r="H6" s="69" t="e">
        <f>+YEAR($O$3-$I6)-1900</f>
        <v>#N/A</v>
      </c>
      <c r="I6" s="95" t="e">
        <f>VLOOKUP($J6,会員登録,I$1,0)</f>
        <v>#N/A</v>
      </c>
      <c r="J6" s="96"/>
      <c r="K6" s="97" t="e">
        <f>VLOOKUP($J6,会員登録,K$1,0)</f>
        <v>#N/A</v>
      </c>
      <c r="L6" s="69" t="e">
        <f>+YEAR($O$3-$M6)-1900</f>
        <v>#N/A</v>
      </c>
      <c r="M6" s="95" t="e">
        <f>VLOOKUP($N6,会員登録,M$1,0)</f>
        <v>#N/A</v>
      </c>
      <c r="N6" s="96"/>
      <c r="O6" s="97" t="e">
        <f>VLOOKUP($N6,会員登録,O$1,0)</f>
        <v>#N/A</v>
      </c>
      <c r="P6" s="98"/>
      <c r="Q6" s="51" t="s">
        <v>20</v>
      </c>
      <c r="R6" s="49" t="s">
        <v>21</v>
      </c>
    </row>
    <row r="7" ht="24" customHeight="1" spans="1:18">
      <c r="A7" s="70">
        <v>2</v>
      </c>
      <c r="B7" s="71" t="e">
        <f>VLOOKUP($J7,会員登録,B$1,0)&amp;"　"&amp;VLOOKUP($J7,会員登録,B$1+1,0)</f>
        <v>#N/A</v>
      </c>
      <c r="C7" s="71" t="e">
        <f>VLOOKUP($N7,会員登録,C$1,0)&amp;"　"&amp;VLOOKUP($N7,会員登録,C$1+1,0)</f>
        <v>#N/A</v>
      </c>
      <c r="D7" s="72"/>
      <c r="E7" s="73" t="e">
        <f>VLOOKUP($J7,会員登録,E$1,0)</f>
        <v>#N/A</v>
      </c>
      <c r="F7" s="74"/>
      <c r="G7" s="73" t="e">
        <f>VLOOKUP($N7,会員登録,G$1,0)</f>
        <v>#N/A</v>
      </c>
      <c r="H7" s="75" t="e">
        <f t="shared" ref="H7:H20" si="0">+YEAR($O$3-$I7)-1900</f>
        <v>#N/A</v>
      </c>
      <c r="I7" s="99" t="e">
        <f>VLOOKUP($J7,会員登録,I$1,0)</f>
        <v>#N/A</v>
      </c>
      <c r="J7" s="100"/>
      <c r="K7" s="73" t="e">
        <f>VLOOKUP($J7,会員登録,K$1,0)</f>
        <v>#N/A</v>
      </c>
      <c r="L7" s="75" t="e">
        <f t="shared" ref="L7:L20" si="1">+YEAR($O$3-$M7)-1900</f>
        <v>#N/A</v>
      </c>
      <c r="M7" s="99" t="e">
        <f>VLOOKUP($N7,会員登録,M$1,0)</f>
        <v>#N/A</v>
      </c>
      <c r="N7" s="100"/>
      <c r="O7" s="73" t="e">
        <f>VLOOKUP($N7,会員登録,O$1,0)</f>
        <v>#N/A</v>
      </c>
      <c r="P7" s="101"/>
      <c r="Q7" s="51" t="s">
        <v>22</v>
      </c>
      <c r="R7" s="49" t="s">
        <v>23</v>
      </c>
    </row>
    <row r="8" ht="24" customHeight="1" spans="1:18">
      <c r="A8" s="70">
        <v>3</v>
      </c>
      <c r="B8" s="71" t="e">
        <f>VLOOKUP($J8,会員登録,B$1,0)&amp;"　"&amp;VLOOKUP($J8,会員登録,B$1+1,0)</f>
        <v>#N/A</v>
      </c>
      <c r="C8" s="71" t="e">
        <f>VLOOKUP($N8,会員登録,C$1,0)&amp;"　"&amp;VLOOKUP($N8,会員登録,C$1+1,0)</f>
        <v>#N/A</v>
      </c>
      <c r="D8" s="72"/>
      <c r="E8" s="73" t="e">
        <f>VLOOKUP($J8,会員登録,E$1,0)</f>
        <v>#N/A</v>
      </c>
      <c r="F8" s="74"/>
      <c r="G8" s="73" t="e">
        <f>VLOOKUP($N8,会員登録,G$1,0)</f>
        <v>#N/A</v>
      </c>
      <c r="H8" s="75" t="e">
        <f>+YEAR($O$3-$I8)-1900</f>
        <v>#N/A</v>
      </c>
      <c r="I8" s="102" t="e">
        <f>VLOOKUP($J8,会員登録,I$1,0)</f>
        <v>#N/A</v>
      </c>
      <c r="J8" s="100"/>
      <c r="K8" s="73" t="e">
        <f>VLOOKUP($J8,会員登録,K$1,0)</f>
        <v>#N/A</v>
      </c>
      <c r="L8" s="75" t="e">
        <f>+YEAR($O$3-$M8)-1900</f>
        <v>#N/A</v>
      </c>
      <c r="M8" s="99" t="e">
        <f>VLOOKUP($N8,会員登録,M$1,0)</f>
        <v>#N/A</v>
      </c>
      <c r="N8" s="100"/>
      <c r="O8" s="73" t="e">
        <f>VLOOKUP($N8,会員登録,O$1,0)</f>
        <v>#N/A</v>
      </c>
      <c r="P8" s="101"/>
      <c r="Q8" s="51" t="s">
        <v>24</v>
      </c>
      <c r="R8" s="49" t="s">
        <v>25</v>
      </c>
    </row>
    <row r="9" ht="24" customHeight="1" spans="1:18">
      <c r="A9" s="70">
        <v>4</v>
      </c>
      <c r="B9" s="71" t="e">
        <f>VLOOKUP($J9,会員登録,B$1,0)&amp;"　"&amp;VLOOKUP($J9,会員登録,B$1+1,0)</f>
        <v>#N/A</v>
      </c>
      <c r="C9" s="71" t="e">
        <f>VLOOKUP($N9,会員登録,C$1,0)&amp;"　"&amp;VLOOKUP($N9,会員登録,C$1+1,0)</f>
        <v>#N/A</v>
      </c>
      <c r="D9" s="72"/>
      <c r="E9" s="73" t="e">
        <f>VLOOKUP($J9,会員登録,E$1,0)</f>
        <v>#N/A</v>
      </c>
      <c r="F9" s="74"/>
      <c r="G9" s="73" t="e">
        <f>VLOOKUP($N9,会員登録,G$1,0)</f>
        <v>#N/A</v>
      </c>
      <c r="H9" s="75" t="e">
        <f>+YEAR($O$3-$I9)-1900</f>
        <v>#N/A</v>
      </c>
      <c r="I9" s="102" t="e">
        <f>VLOOKUP($J9,会員登録,I$1,0)</f>
        <v>#N/A</v>
      </c>
      <c r="J9" s="100"/>
      <c r="K9" s="73" t="e">
        <f>VLOOKUP($J9,会員登録,K$1,0)</f>
        <v>#N/A</v>
      </c>
      <c r="L9" s="75" t="e">
        <f>+YEAR($O$3-$M9)-1900</f>
        <v>#N/A</v>
      </c>
      <c r="M9" s="99" t="e">
        <f>VLOOKUP($N9,会員登録,M$1,0)</f>
        <v>#N/A</v>
      </c>
      <c r="N9" s="100"/>
      <c r="O9" s="73" t="e">
        <f>VLOOKUP($N9,会員登録,O$1,0)</f>
        <v>#N/A</v>
      </c>
      <c r="P9" s="101"/>
      <c r="Q9" s="51" t="s">
        <v>26</v>
      </c>
      <c r="R9" s="49" t="s">
        <v>27</v>
      </c>
    </row>
    <row r="10" ht="24" customHeight="1" spans="1:18">
      <c r="A10" s="70">
        <v>5</v>
      </c>
      <c r="B10" s="71" t="e">
        <f>VLOOKUP($J10,会員登録,B$1,0)&amp;"　"&amp;VLOOKUP($J10,会員登録,B$1+1,0)</f>
        <v>#N/A</v>
      </c>
      <c r="C10" s="71" t="e">
        <f>VLOOKUP($N10,会員登録,C$1,0)&amp;"　"&amp;VLOOKUP($N10,会員登録,C$1+1,0)</f>
        <v>#N/A</v>
      </c>
      <c r="D10" s="72"/>
      <c r="E10" s="73" t="e">
        <f>VLOOKUP($J10,会員登録,E$1,0)</f>
        <v>#N/A</v>
      </c>
      <c r="F10" s="74"/>
      <c r="G10" s="73" t="e">
        <f>VLOOKUP($N10,会員登録,G$1,0)</f>
        <v>#N/A</v>
      </c>
      <c r="H10" s="75" t="e">
        <f>+YEAR($O$3-$I10)-1900</f>
        <v>#N/A</v>
      </c>
      <c r="I10" s="102" t="e">
        <f>VLOOKUP($J10,会員登録,I$1,0)</f>
        <v>#N/A</v>
      </c>
      <c r="J10" s="100"/>
      <c r="K10" s="73" t="e">
        <f>VLOOKUP($J10,会員登録,K$1,0)</f>
        <v>#N/A</v>
      </c>
      <c r="L10" s="75" t="e">
        <f>+YEAR($O$3-$M10)-1900</f>
        <v>#N/A</v>
      </c>
      <c r="M10" s="99" t="e">
        <f>VLOOKUP($N10,会員登録,M$1,0)</f>
        <v>#N/A</v>
      </c>
      <c r="N10" s="100"/>
      <c r="O10" s="73" t="e">
        <f>VLOOKUP($N10,会員登録,O$1,0)</f>
        <v>#N/A</v>
      </c>
      <c r="P10" s="101"/>
      <c r="Q10" s="51" t="s">
        <v>28</v>
      </c>
      <c r="R10" s="49" t="s">
        <v>29</v>
      </c>
    </row>
    <row r="11" ht="24" customHeight="1" spans="1:18">
      <c r="A11" s="70">
        <v>6</v>
      </c>
      <c r="B11" s="71" t="e">
        <f>VLOOKUP($J11,会員登録,B$1,0)&amp;"　"&amp;VLOOKUP($J11,会員登録,B$1+1,0)</f>
        <v>#N/A</v>
      </c>
      <c r="C11" s="71" t="e">
        <f>VLOOKUP($N11,会員登録,C$1,0)&amp;"　"&amp;VLOOKUP($N11,会員登録,C$1+1,0)</f>
        <v>#N/A</v>
      </c>
      <c r="D11" s="72"/>
      <c r="E11" s="73" t="e">
        <f>VLOOKUP($J11,会員登録,E$1,0)</f>
        <v>#N/A</v>
      </c>
      <c r="F11" s="74"/>
      <c r="G11" s="73" t="e">
        <f>VLOOKUP($N11,会員登録,G$1,0)</f>
        <v>#N/A</v>
      </c>
      <c r="H11" s="75" t="e">
        <f>+YEAR($O$3-$I11)-1900</f>
        <v>#N/A</v>
      </c>
      <c r="I11" s="102" t="e">
        <f>VLOOKUP($J11,会員登録,I$1,0)</f>
        <v>#N/A</v>
      </c>
      <c r="J11" s="100"/>
      <c r="K11" s="73" t="e">
        <f>VLOOKUP($J11,会員登録,K$1,0)</f>
        <v>#N/A</v>
      </c>
      <c r="L11" s="75" t="e">
        <f>+YEAR($O$3-$M11)-1900</f>
        <v>#N/A</v>
      </c>
      <c r="M11" s="99" t="e">
        <f>VLOOKUP($N11,会員登録,M$1,0)</f>
        <v>#N/A</v>
      </c>
      <c r="N11" s="100"/>
      <c r="O11" s="73" t="e">
        <f>VLOOKUP($N11,会員登録,O$1,0)</f>
        <v>#N/A</v>
      </c>
      <c r="P11" s="101"/>
      <c r="Q11" s="51" t="s">
        <v>30</v>
      </c>
      <c r="R11" s="49" t="s">
        <v>31</v>
      </c>
    </row>
    <row r="12" ht="24" customHeight="1" spans="1:18">
      <c r="A12" s="70">
        <v>7</v>
      </c>
      <c r="B12" s="71" t="e">
        <f>VLOOKUP($J12,会員登録,B$1,0)&amp;"　"&amp;VLOOKUP($J12,会員登録,B$1+1,0)</f>
        <v>#N/A</v>
      </c>
      <c r="C12" s="71" t="e">
        <f>VLOOKUP($N12,会員登録,C$1,0)&amp;"　"&amp;VLOOKUP($N12,会員登録,C$1+1,0)</f>
        <v>#N/A</v>
      </c>
      <c r="D12" s="72"/>
      <c r="E12" s="73" t="e">
        <f>VLOOKUP($J12,会員登録,E$1,0)</f>
        <v>#N/A</v>
      </c>
      <c r="F12" s="74"/>
      <c r="G12" s="73" t="e">
        <f>VLOOKUP($N12,会員登録,G$1,0)</f>
        <v>#N/A</v>
      </c>
      <c r="H12" s="75" t="e">
        <f>+YEAR($O$3-$I12)-1900</f>
        <v>#N/A</v>
      </c>
      <c r="I12" s="102" t="e">
        <f>VLOOKUP($J12,会員登録,I$1,0)</f>
        <v>#N/A</v>
      </c>
      <c r="J12" s="100"/>
      <c r="K12" s="73" t="e">
        <f>VLOOKUP($J12,会員登録,K$1,0)</f>
        <v>#N/A</v>
      </c>
      <c r="L12" s="75" t="e">
        <f>+YEAR($O$3-$M12)-1900</f>
        <v>#N/A</v>
      </c>
      <c r="M12" s="99" t="e">
        <f>VLOOKUP($N12,会員登録,M$1,0)</f>
        <v>#N/A</v>
      </c>
      <c r="N12" s="100"/>
      <c r="O12" s="73" t="e">
        <f>VLOOKUP($N12,会員登録,O$1,0)</f>
        <v>#N/A</v>
      </c>
      <c r="P12" s="101"/>
      <c r="Q12" s="51" t="s">
        <v>32</v>
      </c>
      <c r="R12" s="49" t="s">
        <v>33</v>
      </c>
    </row>
    <row r="13" ht="24" customHeight="1" spans="1:18">
      <c r="A13" s="70">
        <v>8</v>
      </c>
      <c r="B13" s="71" t="e">
        <f>VLOOKUP($J13,会員登録,B$1,0)&amp;"　"&amp;VLOOKUP($J13,会員登録,B$1+1,0)</f>
        <v>#N/A</v>
      </c>
      <c r="C13" s="71" t="e">
        <f>VLOOKUP($N13,会員登録,C$1,0)&amp;"　"&amp;VLOOKUP($N13,会員登録,C$1+1,0)</f>
        <v>#N/A</v>
      </c>
      <c r="D13" s="72"/>
      <c r="E13" s="73" t="e">
        <f>VLOOKUP($J13,会員登録,E$1,0)</f>
        <v>#N/A</v>
      </c>
      <c r="F13" s="74"/>
      <c r="G13" s="73" t="e">
        <f>VLOOKUP($N13,会員登録,G$1,0)</f>
        <v>#N/A</v>
      </c>
      <c r="H13" s="75" t="e">
        <f>+YEAR($O$3-$I13)-1900</f>
        <v>#N/A</v>
      </c>
      <c r="I13" s="102" t="e">
        <f>VLOOKUP($J13,会員登録,I$1,0)</f>
        <v>#N/A</v>
      </c>
      <c r="J13" s="100"/>
      <c r="K13" s="73" t="e">
        <f>VLOOKUP($J13,会員登録,K$1,0)</f>
        <v>#N/A</v>
      </c>
      <c r="L13" s="75" t="e">
        <f>+YEAR($O$3-$M13)-1900</f>
        <v>#N/A</v>
      </c>
      <c r="M13" s="99" t="e">
        <f>VLOOKUP($N13,会員登録,M$1,0)</f>
        <v>#N/A</v>
      </c>
      <c r="N13" s="100"/>
      <c r="O13" s="73" t="e">
        <f>VLOOKUP($N13,会員登録,O$1,0)</f>
        <v>#N/A</v>
      </c>
      <c r="P13" s="101"/>
      <c r="Q13" s="51" t="s">
        <v>34</v>
      </c>
      <c r="R13" s="49" t="s">
        <v>35</v>
      </c>
    </row>
    <row r="14" ht="24" customHeight="1" spans="1:18">
      <c r="A14" s="70">
        <v>9</v>
      </c>
      <c r="B14" s="71" t="e">
        <f>VLOOKUP($J14,会員登録,B$1,0)&amp;"　"&amp;VLOOKUP($J14,会員登録,B$1+1,0)</f>
        <v>#N/A</v>
      </c>
      <c r="C14" s="71" t="e">
        <f>VLOOKUP($N14,会員登録,C$1,0)&amp;"　"&amp;VLOOKUP($N14,会員登録,C$1+1,0)</f>
        <v>#N/A</v>
      </c>
      <c r="D14" s="72"/>
      <c r="E14" s="73" t="e">
        <f>VLOOKUP($J14,会員登録,E$1,0)</f>
        <v>#N/A</v>
      </c>
      <c r="F14" s="74"/>
      <c r="G14" s="73" t="e">
        <f>VLOOKUP($N14,会員登録,G$1,0)</f>
        <v>#N/A</v>
      </c>
      <c r="H14" s="75" t="e">
        <f>+YEAR($O$3-$I14)-1900</f>
        <v>#N/A</v>
      </c>
      <c r="I14" s="102" t="e">
        <f>VLOOKUP($J14,会員登録,I$1,0)</f>
        <v>#N/A</v>
      </c>
      <c r="J14" s="100"/>
      <c r="K14" s="73" t="e">
        <f>VLOOKUP($J14,会員登録,K$1,0)</f>
        <v>#N/A</v>
      </c>
      <c r="L14" s="75" t="e">
        <f>+YEAR($O$3-$M14)-1900</f>
        <v>#N/A</v>
      </c>
      <c r="M14" s="99" t="e">
        <f>VLOOKUP($N14,会員登録,M$1,0)</f>
        <v>#N/A</v>
      </c>
      <c r="N14" s="100"/>
      <c r="O14" s="73" t="e">
        <f>VLOOKUP($N14,会員登録,O$1,0)</f>
        <v>#N/A</v>
      </c>
      <c r="P14" s="101"/>
      <c r="Q14" s="51" t="s">
        <v>36</v>
      </c>
      <c r="R14" s="49" t="s">
        <v>37</v>
      </c>
    </row>
    <row r="15" ht="24" customHeight="1" spans="1:18">
      <c r="A15" s="70">
        <v>10</v>
      </c>
      <c r="B15" s="71" t="e">
        <f>VLOOKUP($J15,会員登録,B$1,0)&amp;"　"&amp;VLOOKUP($J15,会員登録,B$1+1,0)</f>
        <v>#N/A</v>
      </c>
      <c r="C15" s="71" t="e">
        <f>VLOOKUP($N15,会員登録,C$1,0)&amp;"　"&amp;VLOOKUP($N15,会員登録,C$1+1,0)</f>
        <v>#N/A</v>
      </c>
      <c r="D15" s="72"/>
      <c r="E15" s="73" t="e">
        <f>VLOOKUP($J15,会員登録,E$1,0)</f>
        <v>#N/A</v>
      </c>
      <c r="F15" s="74"/>
      <c r="G15" s="73" t="e">
        <f>VLOOKUP($N15,会員登録,G$1,0)</f>
        <v>#N/A</v>
      </c>
      <c r="H15" s="75" t="e">
        <f>+YEAR($O$3-$I15)-1900</f>
        <v>#N/A</v>
      </c>
      <c r="I15" s="102" t="e">
        <f>VLOOKUP($J15,会員登録,I$1,0)</f>
        <v>#N/A</v>
      </c>
      <c r="J15" s="100"/>
      <c r="K15" s="73" t="e">
        <f>VLOOKUP($J15,会員登録,K$1,0)</f>
        <v>#N/A</v>
      </c>
      <c r="L15" s="75" t="e">
        <f>+YEAR($O$3-$M15)-1900</f>
        <v>#N/A</v>
      </c>
      <c r="M15" s="99" t="e">
        <f>VLOOKUP($N15,会員登録,M$1,0)</f>
        <v>#N/A</v>
      </c>
      <c r="N15" s="100"/>
      <c r="O15" s="73" t="e">
        <f>VLOOKUP($N15,会員登録,O$1,0)</f>
        <v>#N/A</v>
      </c>
      <c r="P15" s="101"/>
      <c r="Q15" s="51" t="s">
        <v>38</v>
      </c>
      <c r="R15" s="49" t="s">
        <v>39</v>
      </c>
    </row>
    <row r="16" ht="24" customHeight="1" spans="1:18">
      <c r="A16" s="70">
        <v>11</v>
      </c>
      <c r="B16" s="71" t="e">
        <f>VLOOKUP($J16,会員登録,B$1,0)&amp;"　"&amp;VLOOKUP($J16,会員登録,B$1+1,0)</f>
        <v>#N/A</v>
      </c>
      <c r="C16" s="71" t="e">
        <f>VLOOKUP($N16,会員登録,C$1,0)&amp;"　"&amp;VLOOKUP($N16,会員登録,C$1+1,0)</f>
        <v>#N/A</v>
      </c>
      <c r="D16" s="72"/>
      <c r="E16" s="73" t="e">
        <f>VLOOKUP($J16,会員登録,E$1,0)</f>
        <v>#N/A</v>
      </c>
      <c r="F16" s="74"/>
      <c r="G16" s="73" t="e">
        <f>VLOOKUP($N16,会員登録,G$1,0)</f>
        <v>#N/A</v>
      </c>
      <c r="H16" s="75" t="e">
        <f>+YEAR($O$3-$I16)-1900</f>
        <v>#N/A</v>
      </c>
      <c r="I16" s="102" t="e">
        <f>VLOOKUP($J16,会員登録,I$1,0)</f>
        <v>#N/A</v>
      </c>
      <c r="J16" s="100"/>
      <c r="K16" s="73" t="e">
        <f>VLOOKUP($J16,会員登録,K$1,0)</f>
        <v>#N/A</v>
      </c>
      <c r="L16" s="75" t="e">
        <f>+YEAR($O$3-$M16)-1900</f>
        <v>#N/A</v>
      </c>
      <c r="M16" s="99" t="e">
        <f>VLOOKUP($N16,会員登録,M$1,0)</f>
        <v>#N/A</v>
      </c>
      <c r="N16" s="100"/>
      <c r="O16" s="73" t="e">
        <f>VLOOKUP($N16,会員登録,O$1,0)</f>
        <v>#N/A</v>
      </c>
      <c r="P16" s="101"/>
      <c r="Q16" s="51" t="s">
        <v>2</v>
      </c>
      <c r="R16" s="49" t="s">
        <v>40</v>
      </c>
    </row>
    <row r="17" ht="24" customHeight="1" spans="1:18">
      <c r="A17" s="70">
        <v>12</v>
      </c>
      <c r="B17" s="71" t="e">
        <f>VLOOKUP($J17,会員登録,B$1,0)&amp;"　"&amp;VLOOKUP($J17,会員登録,B$1+1,0)</f>
        <v>#N/A</v>
      </c>
      <c r="C17" s="71" t="e">
        <f>VLOOKUP($N17,会員登録,C$1,0)&amp;"　"&amp;VLOOKUP($N17,会員登録,C$1+1,0)</f>
        <v>#N/A</v>
      </c>
      <c r="D17" s="72"/>
      <c r="E17" s="73" t="e">
        <f>VLOOKUP($J17,会員登録,E$1,0)</f>
        <v>#N/A</v>
      </c>
      <c r="F17" s="74"/>
      <c r="G17" s="73" t="e">
        <f>VLOOKUP($N17,会員登録,G$1,0)</f>
        <v>#N/A</v>
      </c>
      <c r="H17" s="75" t="e">
        <f>+YEAR($O$3-$I17)-1900</f>
        <v>#N/A</v>
      </c>
      <c r="I17" s="102" t="e">
        <f>VLOOKUP($J17,会員登録,I$1,0)</f>
        <v>#N/A</v>
      </c>
      <c r="J17" s="100"/>
      <c r="K17" s="73" t="e">
        <f>VLOOKUP($J17,会員登録,K$1,0)</f>
        <v>#N/A</v>
      </c>
      <c r="L17" s="75" t="e">
        <f>+YEAR($O$3-$M17)-1900</f>
        <v>#N/A</v>
      </c>
      <c r="M17" s="99" t="e">
        <f>VLOOKUP($N17,会員登録,M$1,0)</f>
        <v>#N/A</v>
      </c>
      <c r="N17" s="100"/>
      <c r="O17" s="73" t="e">
        <f>VLOOKUP($N17,会員登録,O$1,0)</f>
        <v>#N/A</v>
      </c>
      <c r="P17" s="101"/>
      <c r="Q17" s="51" t="s">
        <v>41</v>
      </c>
      <c r="R17" s="49" t="s">
        <v>42</v>
      </c>
    </row>
    <row r="18" ht="24" customHeight="1" spans="1:18">
      <c r="A18" s="76">
        <v>13</v>
      </c>
      <c r="B18" s="71" t="e">
        <f>VLOOKUP($J18,会員登録,B$1,0)&amp;"　"&amp;VLOOKUP($J18,会員登録,B$1+1,0)</f>
        <v>#N/A</v>
      </c>
      <c r="C18" s="71" t="e">
        <f>VLOOKUP($N18,会員登録,C$1,0)&amp;"　"&amp;VLOOKUP($N18,会員登録,C$1+1,0)</f>
        <v>#N/A</v>
      </c>
      <c r="D18" s="72"/>
      <c r="E18" s="73" t="e">
        <f>VLOOKUP($J18,会員登録,E$1,0)</f>
        <v>#N/A</v>
      </c>
      <c r="F18" s="74"/>
      <c r="G18" s="73" t="e">
        <f>VLOOKUP($N18,会員登録,G$1,0)</f>
        <v>#N/A</v>
      </c>
      <c r="H18" s="75" t="e">
        <f>+YEAR($O$3-$I18)-1900</f>
        <v>#N/A</v>
      </c>
      <c r="I18" s="102" t="e">
        <f>VLOOKUP($J18,会員登録,I$1,0)</f>
        <v>#N/A</v>
      </c>
      <c r="J18" s="100"/>
      <c r="K18" s="73" t="e">
        <f>VLOOKUP($J18,会員登録,K$1,0)</f>
        <v>#N/A</v>
      </c>
      <c r="L18" s="75" t="e">
        <f>+YEAR($O$3-$M18)-1900</f>
        <v>#N/A</v>
      </c>
      <c r="M18" s="99" t="e">
        <f>VLOOKUP($N18,会員登録,M$1,0)</f>
        <v>#N/A</v>
      </c>
      <c r="N18" s="100"/>
      <c r="O18" s="73" t="e">
        <f>VLOOKUP($N18,会員登録,O$1,0)</f>
        <v>#N/A</v>
      </c>
      <c r="P18" s="103"/>
      <c r="Q18" s="51" t="s">
        <v>43</v>
      </c>
      <c r="R18" s="49" t="s">
        <v>44</v>
      </c>
    </row>
    <row r="19" ht="24" customHeight="1" spans="1:18">
      <c r="A19" s="76">
        <v>14</v>
      </c>
      <c r="B19" s="71" t="e">
        <f>VLOOKUP($J19,会員登録,B$1,0)&amp;"　"&amp;VLOOKUP($J19,会員登録,B$1+1,0)</f>
        <v>#N/A</v>
      </c>
      <c r="C19" s="71" t="e">
        <f>VLOOKUP($N19,会員登録,C$1,0)&amp;"　"&amp;VLOOKUP($N19,会員登録,C$1+1,0)</f>
        <v>#N/A</v>
      </c>
      <c r="D19" s="72"/>
      <c r="E19" s="73" t="e">
        <f>VLOOKUP($J19,会員登録,E$1,0)</f>
        <v>#N/A</v>
      </c>
      <c r="F19" s="74"/>
      <c r="G19" s="73" t="e">
        <f>VLOOKUP($N19,会員登録,G$1,0)</f>
        <v>#N/A</v>
      </c>
      <c r="H19" s="75" t="e">
        <f>+YEAR($O$3-$I19)-1900</f>
        <v>#N/A</v>
      </c>
      <c r="I19" s="102" t="e">
        <f>VLOOKUP($J19,会員登録,I$1,0)</f>
        <v>#N/A</v>
      </c>
      <c r="J19" s="100"/>
      <c r="K19" s="73" t="e">
        <f>VLOOKUP($J19,会員登録,K$1,0)</f>
        <v>#N/A</v>
      </c>
      <c r="L19" s="75" t="e">
        <f>+YEAR($O$3-$M19)-1900</f>
        <v>#N/A</v>
      </c>
      <c r="M19" s="99" t="e">
        <f>VLOOKUP($N19,会員登録,M$1,0)</f>
        <v>#N/A</v>
      </c>
      <c r="N19" s="100"/>
      <c r="O19" s="73" t="e">
        <f>VLOOKUP($N19,会員登録,O$1,0)</f>
        <v>#N/A</v>
      </c>
      <c r="P19" s="103"/>
      <c r="Q19" s="51" t="s">
        <v>45</v>
      </c>
      <c r="R19" s="51"/>
    </row>
    <row r="20" ht="24" customHeight="1" spans="1:18">
      <c r="A20" s="77">
        <v>15</v>
      </c>
      <c r="B20" s="71" t="e">
        <f>VLOOKUP($J20,会員登録,B$1,0)&amp;"　"&amp;VLOOKUP($J20,会員登録,B$1+1,0)</f>
        <v>#N/A</v>
      </c>
      <c r="C20" s="71" t="e">
        <f>VLOOKUP($N20,会員登録,C$1,0)&amp;"　"&amp;VLOOKUP($N20,会員登録,C$1+1,0)</f>
        <v>#N/A</v>
      </c>
      <c r="D20" s="72"/>
      <c r="E20" s="73" t="e">
        <f>VLOOKUP($J20,会員登録,E$1,0)</f>
        <v>#N/A</v>
      </c>
      <c r="F20" s="74"/>
      <c r="G20" s="73" t="e">
        <f>VLOOKUP($N20,会員登録,G$1,0)</f>
        <v>#N/A</v>
      </c>
      <c r="H20" s="75" t="e">
        <f>+YEAR($O$3-$I20)-1900</f>
        <v>#N/A</v>
      </c>
      <c r="I20" s="102" t="e">
        <f>VLOOKUP($J20,会員登録,I$1,0)</f>
        <v>#N/A</v>
      </c>
      <c r="J20" s="100"/>
      <c r="K20" s="73" t="e">
        <f>VLOOKUP($J20,会員登録,K$1,0)</f>
        <v>#N/A</v>
      </c>
      <c r="L20" s="75" t="e">
        <f>+YEAR($O$3-$M20)-1900</f>
        <v>#N/A</v>
      </c>
      <c r="M20" s="99" t="e">
        <f>VLOOKUP($N20,会員登録,M$1,0)</f>
        <v>#N/A</v>
      </c>
      <c r="N20" s="100"/>
      <c r="O20" s="73" t="e">
        <f>VLOOKUP($N20,会員登録,O$1,0)</f>
        <v>#N/A</v>
      </c>
      <c r="P20" s="104"/>
      <c r="Q20" s="51" t="s">
        <v>46</v>
      </c>
      <c r="R20" s="51"/>
    </row>
    <row r="21" ht="20.1" customHeight="1" spans="1:18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51" t="s">
        <v>47</v>
      </c>
      <c r="R21" s="51"/>
    </row>
    <row r="22" ht="20.1" customHeight="1" spans="1:18">
      <c r="A22" s="50" t="s">
        <v>48</v>
      </c>
      <c r="Q22" s="51" t="s">
        <v>50</v>
      </c>
      <c r="R22" s="51"/>
    </row>
    <row r="23" ht="20.1" customHeight="1" spans="1:18">
      <c r="A23" s="50" t="s">
        <v>51</v>
      </c>
      <c r="N23" s="105" t="s">
        <v>49</v>
      </c>
      <c r="O23" s="105"/>
      <c r="P23" s="105"/>
      <c r="Q23" s="51" t="s">
        <v>53</v>
      </c>
      <c r="R23" s="51"/>
    </row>
    <row r="24" ht="20.1" customHeight="1" spans="1:18">
      <c r="A24" s="79" t="s">
        <v>54</v>
      </c>
      <c r="B24" s="80"/>
      <c r="C24" s="80"/>
      <c r="D24" s="81"/>
      <c r="E24" s="80"/>
      <c r="F24" s="81"/>
      <c r="G24" s="80"/>
      <c r="H24" s="80"/>
      <c r="I24" s="65" t="s">
        <v>52</v>
      </c>
      <c r="J24" s="106"/>
      <c r="K24" s="107"/>
      <c r="L24" s="107"/>
      <c r="M24" s="107"/>
      <c r="N24" s="107"/>
      <c r="O24" s="107"/>
      <c r="P24" s="108"/>
      <c r="Q24" s="51" t="s">
        <v>57</v>
      </c>
      <c r="R24" s="51"/>
    </row>
    <row r="25" ht="20.1" customHeight="1" spans="1:18">
      <c r="A25" s="80" t="s">
        <v>58</v>
      </c>
      <c r="B25" s="82"/>
      <c r="C25" s="82"/>
      <c r="D25" s="82"/>
      <c r="E25" s="82"/>
      <c r="F25" s="82"/>
      <c r="G25" s="82"/>
      <c r="H25" s="83"/>
      <c r="I25" s="77" t="s">
        <v>55</v>
      </c>
      <c r="J25" s="109"/>
      <c r="K25" s="110"/>
      <c r="L25" s="110"/>
      <c r="M25" s="110"/>
      <c r="N25" s="110"/>
      <c r="O25" s="111"/>
      <c r="P25" s="112"/>
      <c r="Q25" s="51" t="s">
        <v>60</v>
      </c>
      <c r="R25" s="51"/>
    </row>
    <row r="26" ht="20.1" customHeight="1" spans="1:18">
      <c r="A26" s="82" t="s">
        <v>61</v>
      </c>
      <c r="B26" s="82"/>
      <c r="C26" s="82"/>
      <c r="D26" s="82"/>
      <c r="E26" s="82"/>
      <c r="F26" s="82"/>
      <c r="G26" s="82"/>
      <c r="H26" s="83"/>
      <c r="I26" s="113" t="s">
        <v>59</v>
      </c>
      <c r="J26" s="114"/>
      <c r="K26" s="114"/>
      <c r="L26" s="114"/>
      <c r="M26" s="114"/>
      <c r="N26" s="114"/>
      <c r="O26" s="114"/>
      <c r="P26" s="115"/>
      <c r="Q26" s="51" t="s">
        <v>63</v>
      </c>
      <c r="R26" s="51"/>
    </row>
    <row r="27" ht="20.1" customHeight="1" spans="1:18">
      <c r="A27" s="84" t="s">
        <v>64</v>
      </c>
      <c r="B27" s="84"/>
      <c r="C27" s="85" t="s">
        <v>65</v>
      </c>
      <c r="D27" s="85"/>
      <c r="E27" s="85"/>
      <c r="F27" s="81"/>
      <c r="G27" s="79"/>
      <c r="H27" s="80"/>
      <c r="I27" s="65" t="s">
        <v>62</v>
      </c>
      <c r="J27" s="116"/>
      <c r="K27" s="117"/>
      <c r="L27" s="117"/>
      <c r="M27" s="117"/>
      <c r="N27" s="117"/>
      <c r="O27" s="117"/>
      <c r="P27" s="118"/>
      <c r="Q27" s="51" t="s">
        <v>68</v>
      </c>
      <c r="R27" s="51"/>
    </row>
    <row r="28" ht="20.1" customHeight="1" spans="1:18">
      <c r="A28" s="86"/>
      <c r="B28" s="86"/>
      <c r="C28" s="85" t="s">
        <v>69</v>
      </c>
      <c r="D28" s="85"/>
      <c r="E28" s="85"/>
      <c r="F28" s="79"/>
      <c r="G28" s="79"/>
      <c r="H28" s="87"/>
      <c r="I28" s="70" t="s">
        <v>66</v>
      </c>
      <c r="J28" s="119"/>
      <c r="K28" s="120"/>
      <c r="L28" s="121"/>
      <c r="M28" s="121"/>
      <c r="N28" s="121"/>
      <c r="O28" s="121"/>
      <c r="P28" s="122"/>
      <c r="Q28" s="51" t="s">
        <v>70</v>
      </c>
      <c r="R28" s="51"/>
    </row>
    <row r="29" ht="20.1" customHeight="1" spans="1:18">
      <c r="A29" s="79" t="s">
        <v>71</v>
      </c>
      <c r="B29" s="79"/>
      <c r="C29" s="79"/>
      <c r="D29" s="79"/>
      <c r="E29" s="79"/>
      <c r="F29" s="79"/>
      <c r="G29" s="79"/>
      <c r="H29" s="80"/>
      <c r="I29" s="70"/>
      <c r="J29" s="123"/>
      <c r="K29" s="124"/>
      <c r="L29" s="124"/>
      <c r="M29" s="124"/>
      <c r="N29" s="124"/>
      <c r="O29" s="124"/>
      <c r="P29" s="125"/>
      <c r="Q29" s="51" t="s">
        <v>73</v>
      </c>
      <c r="R29" s="51"/>
    </row>
    <row r="30" ht="20.1" customHeight="1" spans="1:18">
      <c r="A30" s="79"/>
      <c r="B30" s="79"/>
      <c r="C30" s="79"/>
      <c r="D30" s="79"/>
      <c r="E30" s="79"/>
      <c r="F30" s="81"/>
      <c r="G30" s="79"/>
      <c r="H30" s="80"/>
      <c r="I30" s="70" t="s">
        <v>72</v>
      </c>
      <c r="J30" s="126"/>
      <c r="K30" s="127"/>
      <c r="L30" s="127"/>
      <c r="M30" s="127"/>
      <c r="N30" s="127"/>
      <c r="O30" s="127"/>
      <c r="P30" s="128"/>
      <c r="Q30" s="51" t="s">
        <v>75</v>
      </c>
      <c r="R30" s="51"/>
    </row>
    <row r="31" ht="20.1" customHeight="1" spans="1:16">
      <c r="A31" s="79" t="s">
        <v>76</v>
      </c>
      <c r="B31" s="79"/>
      <c r="C31" s="79"/>
      <c r="D31" s="79"/>
      <c r="E31" s="79"/>
      <c r="F31" s="79"/>
      <c r="G31" s="88"/>
      <c r="H31" s="80"/>
      <c r="I31" s="70" t="s">
        <v>74</v>
      </c>
      <c r="J31" s="126"/>
      <c r="K31" s="127"/>
      <c r="L31" s="127"/>
      <c r="M31" s="127"/>
      <c r="N31" s="127"/>
      <c r="O31" s="127"/>
      <c r="P31" s="128"/>
    </row>
    <row r="32" ht="20.1" customHeight="1" spans="1:16">
      <c r="A32" s="89" t="s">
        <v>78</v>
      </c>
      <c r="B32" s="89"/>
      <c r="C32" s="89"/>
      <c r="D32" s="89"/>
      <c r="E32" s="89"/>
      <c r="F32" s="89"/>
      <c r="G32" s="89"/>
      <c r="I32" s="70" t="s">
        <v>77</v>
      </c>
      <c r="J32" s="126"/>
      <c r="K32" s="127"/>
      <c r="L32" s="127"/>
      <c r="M32" s="127"/>
      <c r="N32" s="127"/>
      <c r="O32" s="127"/>
      <c r="P32" s="128"/>
    </row>
    <row r="33" ht="20.1" customHeight="1" spans="9:16">
      <c r="I33" s="77" t="s">
        <v>79</v>
      </c>
      <c r="J33" s="109"/>
      <c r="K33" s="110"/>
      <c r="L33" s="110"/>
      <c r="M33" s="110"/>
      <c r="N33" s="110"/>
      <c r="O33" s="110"/>
      <c r="P33" s="129"/>
    </row>
    <row r="34" spans="15:16">
      <c r="O34" s="130"/>
      <c r="P34" s="131"/>
    </row>
  </sheetData>
  <mergeCells count="23">
    <mergeCell ref="A2:P2"/>
    <mergeCell ref="C3:D3"/>
    <mergeCell ref="A21:P21"/>
    <mergeCell ref="N23:P23"/>
    <mergeCell ref="J24:P24"/>
    <mergeCell ref="J25:N25"/>
    <mergeCell ref="A26:E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A32:G32"/>
    <mergeCell ref="J32:P32"/>
    <mergeCell ref="J33:P33"/>
    <mergeCell ref="I28:I29"/>
  </mergeCells>
  <conditionalFormatting sqref="B6">
    <cfRule type="expression" dxfId="79" priority="1" stopIfTrue="1">
      <formula>IFERROR(B6,"")</formula>
    </cfRule>
  </conditionalFormatting>
  <conditionalFormatting sqref="B7">
    <cfRule type="expression" dxfId="80" priority="2" stopIfTrue="1">
      <formula>ISERROR(B7)</formula>
    </cfRule>
  </conditionalFormatting>
  <conditionalFormatting sqref="C7">
    <cfRule type="expression" dxfId="81" priority="3" stopIfTrue="1">
      <formula>ISERROR(C7)</formula>
    </cfRule>
  </conditionalFormatting>
  <conditionalFormatting sqref="E7">
    <cfRule type="expression" dxfId="82" priority="4" stopIfTrue="1">
      <formula>ISERROR(E7)</formula>
    </cfRule>
  </conditionalFormatting>
  <conditionalFormatting sqref="G7">
    <cfRule type="expression" dxfId="83" priority="5" stopIfTrue="1">
      <formula>ISERROR(G7)</formula>
    </cfRule>
  </conditionalFormatting>
  <conditionalFormatting sqref="H7">
    <cfRule type="expression" dxfId="84" priority="6" stopIfTrue="1">
      <formula>ISERROR(H7)</formula>
    </cfRule>
  </conditionalFormatting>
  <conditionalFormatting sqref="K7">
    <cfRule type="expression" dxfId="85" priority="7" stopIfTrue="1">
      <formula>ISERROR(K7)</formula>
    </cfRule>
  </conditionalFormatting>
  <conditionalFormatting sqref="L7">
    <cfRule type="expression" dxfId="86" priority="8" stopIfTrue="1">
      <formula>ISERROR(L7)</formula>
    </cfRule>
  </conditionalFormatting>
  <conditionalFormatting sqref="M7">
    <cfRule type="expression" dxfId="87" priority="9" stopIfTrue="1">
      <formula>ISERROR(M7)</formula>
    </cfRule>
  </conditionalFormatting>
  <conditionalFormatting sqref="O7">
    <cfRule type="expression" dxfId="88" priority="10" stopIfTrue="1">
      <formula>ISERROR(O7)</formula>
    </cfRule>
  </conditionalFormatting>
  <conditionalFormatting sqref="B8:B20">
    <cfRule type="expression" dxfId="89" priority="11" stopIfTrue="1">
      <formula>ISERROR(B8)</formula>
    </cfRule>
  </conditionalFormatting>
  <conditionalFormatting sqref="C8:C20">
    <cfRule type="expression" dxfId="90" priority="12" stopIfTrue="1">
      <formula>ISERROR(C8)</formula>
    </cfRule>
  </conditionalFormatting>
  <conditionalFormatting sqref="E8:E20">
    <cfRule type="expression" dxfId="91" priority="13" stopIfTrue="1">
      <formula>ISERROR(E8)</formula>
    </cfRule>
  </conditionalFormatting>
  <conditionalFormatting sqref="G8:G20">
    <cfRule type="expression" dxfId="92" priority="14" stopIfTrue="1">
      <formula>ISERROR(G8)</formula>
    </cfRule>
  </conditionalFormatting>
  <conditionalFormatting sqref="H8:I20">
    <cfRule type="expression" dxfId="93" priority="15" stopIfTrue="1">
      <formula>ISERROR(H8)</formula>
    </cfRule>
  </conditionalFormatting>
  <conditionalFormatting sqref="K8:K20">
    <cfRule type="expression" dxfId="94" priority="16" stopIfTrue="1">
      <formula>ISERROR(K8)</formula>
    </cfRule>
  </conditionalFormatting>
  <conditionalFormatting sqref="L8:L20">
    <cfRule type="expression" dxfId="95" priority="17" stopIfTrue="1">
      <formula>ISERROR(L8)</formula>
    </cfRule>
  </conditionalFormatting>
  <conditionalFormatting sqref="M8:M20">
    <cfRule type="expression" dxfId="96" priority="18" stopIfTrue="1">
      <formula>ISERROR(M8)</formula>
    </cfRule>
  </conditionalFormatting>
  <conditionalFormatting sqref="O8:O20">
    <cfRule type="expression" dxfId="97" priority="19" stopIfTrue="1">
      <formula>ISERROR(O8)</formula>
    </cfRule>
  </conditionalFormatting>
  <conditionalFormatting sqref="I7">
    <cfRule type="expression" dxfId="98" priority="20" stopIfTrue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055555555556" right="0.196527777777778" top="0.393055555555556" bottom="0.393055555555556" header="0.511805555555556" footer="0.511805555555556"/>
  <pageSetup paperSize="9" scale="75" orientation="landscape" verticalDpi="72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3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/>
      <selection pane="bottomLeft" activeCell="A24" sqref="A24:H31"/>
    </sheetView>
  </sheetViews>
  <sheetFormatPr defaultColWidth="9" defaultRowHeight="13.5"/>
  <cols>
    <col min="1" max="1" width="6.5" style="50" customWidth="1"/>
    <col min="2" max="3" width="14.75" style="50" customWidth="1"/>
    <col min="4" max="4" width="10.375" style="51" customWidth="1"/>
    <col min="5" max="5" width="20" style="50" customWidth="1"/>
    <col min="6" max="6" width="10.375" style="51" customWidth="1"/>
    <col min="7" max="7" width="20" style="50" customWidth="1"/>
    <col min="8" max="8" width="7.625" style="50" customWidth="1"/>
    <col min="9" max="10" width="12.375" style="50" customWidth="1"/>
    <col min="11" max="11" width="9.75" style="50" customWidth="1"/>
    <col min="12" max="12" width="7.625" style="50" customWidth="1"/>
    <col min="13" max="14" width="12.375" style="50" customWidth="1"/>
    <col min="15" max="15" width="9.75" style="50" customWidth="1"/>
    <col min="16" max="16" width="7.75" style="50" customWidth="1"/>
    <col min="17" max="18" width="13.875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/>
      <c r="D3" s="55"/>
      <c r="E3" s="56"/>
      <c r="F3" s="54" t="s">
        <v>3</v>
      </c>
      <c r="G3" s="57" t="s">
        <v>27</v>
      </c>
      <c r="H3" s="58"/>
      <c r="I3" s="90"/>
      <c r="J3" s="90"/>
      <c r="K3" s="90"/>
      <c r="L3" s="90"/>
      <c r="M3" s="90"/>
      <c r="N3" s="91" t="s">
        <v>4</v>
      </c>
      <c r="O3" s="92">
        <v>44652</v>
      </c>
      <c r="P3" s="90"/>
    </row>
    <row r="5" s="49" customFormat="1" ht="22.15" customHeight="1" spans="1:18">
      <c r="A5" s="59" t="s">
        <v>5</v>
      </c>
      <c r="B5" s="60" t="s">
        <v>6</v>
      </c>
      <c r="C5" s="60" t="s">
        <v>7</v>
      </c>
      <c r="D5" s="61" t="s">
        <v>8</v>
      </c>
      <c r="E5" s="62" t="s">
        <v>9</v>
      </c>
      <c r="F5" s="63" t="s">
        <v>10</v>
      </c>
      <c r="G5" s="64" t="s">
        <v>11</v>
      </c>
      <c r="H5" s="63" t="s">
        <v>12</v>
      </c>
      <c r="I5" s="93" t="s">
        <v>13</v>
      </c>
      <c r="J5" s="93" t="s">
        <v>14</v>
      </c>
      <c r="K5" s="62" t="s">
        <v>15</v>
      </c>
      <c r="L5" s="63" t="s">
        <v>16</v>
      </c>
      <c r="M5" s="93" t="s">
        <v>13</v>
      </c>
      <c r="N5" s="93" t="s">
        <v>14</v>
      </c>
      <c r="O5" s="62" t="s">
        <v>15</v>
      </c>
      <c r="P5" s="94" t="s">
        <v>17</v>
      </c>
      <c r="Q5" s="49" t="s">
        <v>18</v>
      </c>
      <c r="R5" s="49" t="s">
        <v>19</v>
      </c>
    </row>
    <row r="6" ht="24" customHeight="1" spans="1:18">
      <c r="A6" s="65">
        <v>1</v>
      </c>
      <c r="B6" s="66" t="e">
        <f>VLOOKUP($J6,会員登録,B$1,0)&amp;"　"&amp;VLOOKUP($J6,会員登録,B$1+1,0)</f>
        <v>#N/A</v>
      </c>
      <c r="C6" s="66" t="e">
        <f>VLOOKUP($N6,会員登録,C$1,0)&amp;"　"&amp;VLOOKUP($N6,会員登録,C$1+1,0)</f>
        <v>#N/A</v>
      </c>
      <c r="D6" s="67"/>
      <c r="E6" s="68" t="e">
        <f>VLOOKUP($J6,会員登録,E$1,0)</f>
        <v>#N/A</v>
      </c>
      <c r="F6" s="67"/>
      <c r="G6" s="68" t="e">
        <f>VLOOKUP($N6,会員登録,G$1,0)</f>
        <v>#N/A</v>
      </c>
      <c r="H6" s="69" t="e">
        <f>+YEAR($O$3-$I6)-1900</f>
        <v>#N/A</v>
      </c>
      <c r="I6" s="95" t="e">
        <f>VLOOKUP($J6,会員登録,I$1,0)</f>
        <v>#N/A</v>
      </c>
      <c r="J6" s="96"/>
      <c r="K6" s="97" t="e">
        <f>VLOOKUP($J6,会員登録,K$1,0)</f>
        <v>#N/A</v>
      </c>
      <c r="L6" s="69" t="e">
        <f>+YEAR($O$3-$M6)-1900</f>
        <v>#N/A</v>
      </c>
      <c r="M6" s="95" t="e">
        <f>VLOOKUP($N6,会員登録,M$1,0)</f>
        <v>#N/A</v>
      </c>
      <c r="N6" s="96"/>
      <c r="O6" s="97" t="e">
        <f>VLOOKUP($N6,会員登録,O$1,0)</f>
        <v>#N/A</v>
      </c>
      <c r="P6" s="98"/>
      <c r="Q6" s="51" t="s">
        <v>20</v>
      </c>
      <c r="R6" s="49" t="s">
        <v>21</v>
      </c>
    </row>
    <row r="7" ht="24" customHeight="1" spans="1:18">
      <c r="A7" s="70">
        <v>2</v>
      </c>
      <c r="B7" s="71" t="e">
        <f>VLOOKUP($J7,会員登録,B$1,0)&amp;"　"&amp;VLOOKUP($J7,会員登録,B$1+1,0)</f>
        <v>#N/A</v>
      </c>
      <c r="C7" s="71" t="e">
        <f>VLOOKUP($N7,会員登録,C$1,0)&amp;"　"&amp;VLOOKUP($N7,会員登録,C$1+1,0)</f>
        <v>#N/A</v>
      </c>
      <c r="D7" s="72"/>
      <c r="E7" s="73" t="e">
        <f>VLOOKUP($J7,会員登録,E$1,0)</f>
        <v>#N/A</v>
      </c>
      <c r="F7" s="74"/>
      <c r="G7" s="73" t="e">
        <f>VLOOKUP($N7,会員登録,G$1,0)</f>
        <v>#N/A</v>
      </c>
      <c r="H7" s="75" t="e">
        <f t="shared" ref="H7:H20" si="0">+YEAR($O$3-$I7)-1900</f>
        <v>#N/A</v>
      </c>
      <c r="I7" s="99" t="e">
        <f>VLOOKUP($J7,会員登録,I$1,0)</f>
        <v>#N/A</v>
      </c>
      <c r="J7" s="100"/>
      <c r="K7" s="73" t="e">
        <f>VLOOKUP($J7,会員登録,K$1,0)</f>
        <v>#N/A</v>
      </c>
      <c r="L7" s="75" t="e">
        <f t="shared" ref="L7:L20" si="1">+YEAR($O$3-$M7)-1900</f>
        <v>#N/A</v>
      </c>
      <c r="M7" s="99" t="e">
        <f>VLOOKUP($N7,会員登録,M$1,0)</f>
        <v>#N/A</v>
      </c>
      <c r="N7" s="100"/>
      <c r="O7" s="73" t="e">
        <f>VLOOKUP($N7,会員登録,O$1,0)</f>
        <v>#N/A</v>
      </c>
      <c r="P7" s="101"/>
      <c r="Q7" s="51" t="s">
        <v>22</v>
      </c>
      <c r="R7" s="49" t="s">
        <v>23</v>
      </c>
    </row>
    <row r="8" ht="24" customHeight="1" spans="1:18">
      <c r="A8" s="70">
        <v>3</v>
      </c>
      <c r="B8" s="71" t="e">
        <f>VLOOKUP($J8,会員登録,B$1,0)&amp;"　"&amp;VLOOKUP($J8,会員登録,B$1+1,0)</f>
        <v>#N/A</v>
      </c>
      <c r="C8" s="71" t="e">
        <f>VLOOKUP($N8,会員登録,C$1,0)&amp;"　"&amp;VLOOKUP($N8,会員登録,C$1+1,0)</f>
        <v>#N/A</v>
      </c>
      <c r="D8" s="72"/>
      <c r="E8" s="73" t="e">
        <f>VLOOKUP($J8,会員登録,E$1,0)</f>
        <v>#N/A</v>
      </c>
      <c r="F8" s="74"/>
      <c r="G8" s="73" t="e">
        <f>VLOOKUP($N8,会員登録,G$1,0)</f>
        <v>#N/A</v>
      </c>
      <c r="H8" s="75" t="e">
        <f>+YEAR($O$3-$I8)-1900</f>
        <v>#N/A</v>
      </c>
      <c r="I8" s="102" t="e">
        <f>VLOOKUP($J8,会員登録,I$1,0)</f>
        <v>#N/A</v>
      </c>
      <c r="J8" s="100"/>
      <c r="K8" s="73" t="e">
        <f>VLOOKUP($J8,会員登録,K$1,0)</f>
        <v>#N/A</v>
      </c>
      <c r="L8" s="75" t="e">
        <f>+YEAR($O$3-$M8)-1900</f>
        <v>#N/A</v>
      </c>
      <c r="M8" s="99" t="e">
        <f>VLOOKUP($N8,会員登録,M$1,0)</f>
        <v>#N/A</v>
      </c>
      <c r="N8" s="100"/>
      <c r="O8" s="73" t="e">
        <f>VLOOKUP($N8,会員登録,O$1,0)</f>
        <v>#N/A</v>
      </c>
      <c r="P8" s="101"/>
      <c r="Q8" s="51" t="s">
        <v>24</v>
      </c>
      <c r="R8" s="49" t="s">
        <v>25</v>
      </c>
    </row>
    <row r="9" ht="24" customHeight="1" spans="1:18">
      <c r="A9" s="70">
        <v>4</v>
      </c>
      <c r="B9" s="71" t="e">
        <f>VLOOKUP($J9,会員登録,B$1,0)&amp;"　"&amp;VLOOKUP($J9,会員登録,B$1+1,0)</f>
        <v>#N/A</v>
      </c>
      <c r="C9" s="71" t="e">
        <f>VLOOKUP($N9,会員登録,C$1,0)&amp;"　"&amp;VLOOKUP($N9,会員登録,C$1+1,0)</f>
        <v>#N/A</v>
      </c>
      <c r="D9" s="72"/>
      <c r="E9" s="73" t="e">
        <f>VLOOKUP($J9,会員登録,E$1,0)</f>
        <v>#N/A</v>
      </c>
      <c r="F9" s="74"/>
      <c r="G9" s="73" t="e">
        <f>VLOOKUP($N9,会員登録,G$1,0)</f>
        <v>#N/A</v>
      </c>
      <c r="H9" s="75" t="e">
        <f>+YEAR($O$3-$I9)-1900</f>
        <v>#N/A</v>
      </c>
      <c r="I9" s="102" t="e">
        <f>VLOOKUP($J9,会員登録,I$1,0)</f>
        <v>#N/A</v>
      </c>
      <c r="J9" s="100"/>
      <c r="K9" s="73" t="e">
        <f>VLOOKUP($J9,会員登録,K$1,0)</f>
        <v>#N/A</v>
      </c>
      <c r="L9" s="75" t="e">
        <f>+YEAR($O$3-$M9)-1900</f>
        <v>#N/A</v>
      </c>
      <c r="M9" s="99" t="e">
        <f>VLOOKUP($N9,会員登録,M$1,0)</f>
        <v>#N/A</v>
      </c>
      <c r="N9" s="100"/>
      <c r="O9" s="73" t="e">
        <f>VLOOKUP($N9,会員登録,O$1,0)</f>
        <v>#N/A</v>
      </c>
      <c r="P9" s="101"/>
      <c r="Q9" s="51" t="s">
        <v>26</v>
      </c>
      <c r="R9" s="49" t="s">
        <v>27</v>
      </c>
    </row>
    <row r="10" ht="24" customHeight="1" spans="1:18">
      <c r="A10" s="70">
        <v>5</v>
      </c>
      <c r="B10" s="71" t="e">
        <f>VLOOKUP($J10,会員登録,B$1,0)&amp;"　"&amp;VLOOKUP($J10,会員登録,B$1+1,0)</f>
        <v>#N/A</v>
      </c>
      <c r="C10" s="71" t="e">
        <f>VLOOKUP($N10,会員登録,C$1,0)&amp;"　"&amp;VLOOKUP($N10,会員登録,C$1+1,0)</f>
        <v>#N/A</v>
      </c>
      <c r="D10" s="72"/>
      <c r="E10" s="73" t="e">
        <f>VLOOKUP($J10,会員登録,E$1,0)</f>
        <v>#N/A</v>
      </c>
      <c r="F10" s="74"/>
      <c r="G10" s="73" t="e">
        <f>VLOOKUP($N10,会員登録,G$1,0)</f>
        <v>#N/A</v>
      </c>
      <c r="H10" s="75" t="e">
        <f>+YEAR($O$3-$I10)-1900</f>
        <v>#N/A</v>
      </c>
      <c r="I10" s="102" t="e">
        <f>VLOOKUP($J10,会員登録,I$1,0)</f>
        <v>#N/A</v>
      </c>
      <c r="J10" s="100"/>
      <c r="K10" s="73" t="e">
        <f>VLOOKUP($J10,会員登録,K$1,0)</f>
        <v>#N/A</v>
      </c>
      <c r="L10" s="75" t="e">
        <f>+YEAR($O$3-$M10)-1900</f>
        <v>#N/A</v>
      </c>
      <c r="M10" s="99" t="e">
        <f>VLOOKUP($N10,会員登録,M$1,0)</f>
        <v>#N/A</v>
      </c>
      <c r="N10" s="100"/>
      <c r="O10" s="73" t="e">
        <f>VLOOKUP($N10,会員登録,O$1,0)</f>
        <v>#N/A</v>
      </c>
      <c r="P10" s="101"/>
      <c r="Q10" s="51" t="s">
        <v>28</v>
      </c>
      <c r="R10" s="49" t="s">
        <v>29</v>
      </c>
    </row>
    <row r="11" ht="24" customHeight="1" spans="1:18">
      <c r="A11" s="70">
        <v>6</v>
      </c>
      <c r="B11" s="71" t="e">
        <f>VLOOKUP($J11,会員登録,B$1,0)&amp;"　"&amp;VLOOKUP($J11,会員登録,B$1+1,0)</f>
        <v>#N/A</v>
      </c>
      <c r="C11" s="71" t="e">
        <f>VLOOKUP($N11,会員登録,C$1,0)&amp;"　"&amp;VLOOKUP($N11,会員登録,C$1+1,0)</f>
        <v>#N/A</v>
      </c>
      <c r="D11" s="72"/>
      <c r="E11" s="73" t="e">
        <f>VLOOKUP($J11,会員登録,E$1,0)</f>
        <v>#N/A</v>
      </c>
      <c r="F11" s="74"/>
      <c r="G11" s="73" t="e">
        <f>VLOOKUP($N11,会員登録,G$1,0)</f>
        <v>#N/A</v>
      </c>
      <c r="H11" s="75" t="e">
        <f>+YEAR($O$3-$I11)-1900</f>
        <v>#N/A</v>
      </c>
      <c r="I11" s="102" t="e">
        <f>VLOOKUP($J11,会員登録,I$1,0)</f>
        <v>#N/A</v>
      </c>
      <c r="J11" s="100"/>
      <c r="K11" s="73" t="e">
        <f>VLOOKUP($J11,会員登録,K$1,0)</f>
        <v>#N/A</v>
      </c>
      <c r="L11" s="75" t="e">
        <f>+YEAR($O$3-$M11)-1900</f>
        <v>#N/A</v>
      </c>
      <c r="M11" s="99" t="e">
        <f>VLOOKUP($N11,会員登録,M$1,0)</f>
        <v>#N/A</v>
      </c>
      <c r="N11" s="100"/>
      <c r="O11" s="73" t="e">
        <f>VLOOKUP($N11,会員登録,O$1,0)</f>
        <v>#N/A</v>
      </c>
      <c r="P11" s="101"/>
      <c r="Q11" s="51" t="s">
        <v>30</v>
      </c>
      <c r="R11" s="49" t="s">
        <v>31</v>
      </c>
    </row>
    <row r="12" ht="24" customHeight="1" spans="1:18">
      <c r="A12" s="70">
        <v>7</v>
      </c>
      <c r="B12" s="71" t="e">
        <f>VLOOKUP($J12,会員登録,B$1,0)&amp;"　"&amp;VLOOKUP($J12,会員登録,B$1+1,0)</f>
        <v>#N/A</v>
      </c>
      <c r="C12" s="71" t="e">
        <f>VLOOKUP($N12,会員登録,C$1,0)&amp;"　"&amp;VLOOKUP($N12,会員登録,C$1+1,0)</f>
        <v>#N/A</v>
      </c>
      <c r="D12" s="72"/>
      <c r="E12" s="73" t="e">
        <f>VLOOKUP($J12,会員登録,E$1,0)</f>
        <v>#N/A</v>
      </c>
      <c r="F12" s="74"/>
      <c r="G12" s="73" t="e">
        <f>VLOOKUP($N12,会員登録,G$1,0)</f>
        <v>#N/A</v>
      </c>
      <c r="H12" s="75" t="e">
        <f>+YEAR($O$3-$I12)-1900</f>
        <v>#N/A</v>
      </c>
      <c r="I12" s="102" t="e">
        <f>VLOOKUP($J12,会員登録,I$1,0)</f>
        <v>#N/A</v>
      </c>
      <c r="J12" s="100"/>
      <c r="K12" s="73" t="e">
        <f>VLOOKUP($J12,会員登録,K$1,0)</f>
        <v>#N/A</v>
      </c>
      <c r="L12" s="75" t="e">
        <f>+YEAR($O$3-$M12)-1900</f>
        <v>#N/A</v>
      </c>
      <c r="M12" s="99" t="e">
        <f>VLOOKUP($N12,会員登録,M$1,0)</f>
        <v>#N/A</v>
      </c>
      <c r="N12" s="100"/>
      <c r="O12" s="73" t="e">
        <f>VLOOKUP($N12,会員登録,O$1,0)</f>
        <v>#N/A</v>
      </c>
      <c r="P12" s="101"/>
      <c r="Q12" s="51" t="s">
        <v>32</v>
      </c>
      <c r="R12" s="49" t="s">
        <v>33</v>
      </c>
    </row>
    <row r="13" ht="24" customHeight="1" spans="1:18">
      <c r="A13" s="70">
        <v>8</v>
      </c>
      <c r="B13" s="71" t="e">
        <f>VLOOKUP($J13,会員登録,B$1,0)&amp;"　"&amp;VLOOKUP($J13,会員登録,B$1+1,0)</f>
        <v>#N/A</v>
      </c>
      <c r="C13" s="71" t="e">
        <f>VLOOKUP($N13,会員登録,C$1,0)&amp;"　"&amp;VLOOKUP($N13,会員登録,C$1+1,0)</f>
        <v>#N/A</v>
      </c>
      <c r="D13" s="72"/>
      <c r="E13" s="73" t="e">
        <f>VLOOKUP($J13,会員登録,E$1,0)</f>
        <v>#N/A</v>
      </c>
      <c r="F13" s="74"/>
      <c r="G13" s="73" t="e">
        <f>VLOOKUP($N13,会員登録,G$1,0)</f>
        <v>#N/A</v>
      </c>
      <c r="H13" s="75" t="e">
        <f>+YEAR($O$3-$I13)-1900</f>
        <v>#N/A</v>
      </c>
      <c r="I13" s="102" t="e">
        <f>VLOOKUP($J13,会員登録,I$1,0)</f>
        <v>#N/A</v>
      </c>
      <c r="J13" s="100"/>
      <c r="K13" s="73" t="e">
        <f>VLOOKUP($J13,会員登録,K$1,0)</f>
        <v>#N/A</v>
      </c>
      <c r="L13" s="75" t="e">
        <f>+YEAR($O$3-$M13)-1900</f>
        <v>#N/A</v>
      </c>
      <c r="M13" s="99" t="e">
        <f>VLOOKUP($N13,会員登録,M$1,0)</f>
        <v>#N/A</v>
      </c>
      <c r="N13" s="100"/>
      <c r="O13" s="73" t="e">
        <f>VLOOKUP($N13,会員登録,O$1,0)</f>
        <v>#N/A</v>
      </c>
      <c r="P13" s="101"/>
      <c r="Q13" s="51" t="s">
        <v>34</v>
      </c>
      <c r="R13" s="49" t="s">
        <v>35</v>
      </c>
    </row>
    <row r="14" ht="24" customHeight="1" spans="1:18">
      <c r="A14" s="70">
        <v>9</v>
      </c>
      <c r="B14" s="71" t="e">
        <f>VLOOKUP($J14,会員登録,B$1,0)&amp;"　"&amp;VLOOKUP($J14,会員登録,B$1+1,0)</f>
        <v>#N/A</v>
      </c>
      <c r="C14" s="71" t="e">
        <f>VLOOKUP($N14,会員登録,C$1,0)&amp;"　"&amp;VLOOKUP($N14,会員登録,C$1+1,0)</f>
        <v>#N/A</v>
      </c>
      <c r="D14" s="72"/>
      <c r="E14" s="73" t="e">
        <f>VLOOKUP($J14,会員登録,E$1,0)</f>
        <v>#N/A</v>
      </c>
      <c r="F14" s="74"/>
      <c r="G14" s="73" t="e">
        <f>VLOOKUP($N14,会員登録,G$1,0)</f>
        <v>#N/A</v>
      </c>
      <c r="H14" s="75" t="e">
        <f>+YEAR($O$3-$I14)-1900</f>
        <v>#N/A</v>
      </c>
      <c r="I14" s="102" t="e">
        <f>VLOOKUP($J14,会員登録,I$1,0)</f>
        <v>#N/A</v>
      </c>
      <c r="J14" s="100"/>
      <c r="K14" s="73" t="e">
        <f>VLOOKUP($J14,会員登録,K$1,0)</f>
        <v>#N/A</v>
      </c>
      <c r="L14" s="75" t="e">
        <f>+YEAR($O$3-$M14)-1900</f>
        <v>#N/A</v>
      </c>
      <c r="M14" s="99" t="e">
        <f>VLOOKUP($N14,会員登録,M$1,0)</f>
        <v>#N/A</v>
      </c>
      <c r="N14" s="100"/>
      <c r="O14" s="73" t="e">
        <f>VLOOKUP($N14,会員登録,O$1,0)</f>
        <v>#N/A</v>
      </c>
      <c r="P14" s="101"/>
      <c r="Q14" s="51" t="s">
        <v>36</v>
      </c>
      <c r="R14" s="49" t="s">
        <v>37</v>
      </c>
    </row>
    <row r="15" ht="24" customHeight="1" spans="1:18">
      <c r="A15" s="70">
        <v>10</v>
      </c>
      <c r="B15" s="71" t="e">
        <f>VLOOKUP($J15,会員登録,B$1,0)&amp;"　"&amp;VLOOKUP($J15,会員登録,B$1+1,0)</f>
        <v>#N/A</v>
      </c>
      <c r="C15" s="71" t="e">
        <f>VLOOKUP($N15,会員登録,C$1,0)&amp;"　"&amp;VLOOKUP($N15,会員登録,C$1+1,0)</f>
        <v>#N/A</v>
      </c>
      <c r="D15" s="72"/>
      <c r="E15" s="73" t="e">
        <f>VLOOKUP($J15,会員登録,E$1,0)</f>
        <v>#N/A</v>
      </c>
      <c r="F15" s="74"/>
      <c r="G15" s="73" t="e">
        <f>VLOOKUP($N15,会員登録,G$1,0)</f>
        <v>#N/A</v>
      </c>
      <c r="H15" s="75" t="e">
        <f>+YEAR($O$3-$I15)-1900</f>
        <v>#N/A</v>
      </c>
      <c r="I15" s="102" t="e">
        <f>VLOOKUP($J15,会員登録,I$1,0)</f>
        <v>#N/A</v>
      </c>
      <c r="J15" s="100"/>
      <c r="K15" s="73" t="e">
        <f>VLOOKUP($J15,会員登録,K$1,0)</f>
        <v>#N/A</v>
      </c>
      <c r="L15" s="75" t="e">
        <f>+YEAR($O$3-$M15)-1900</f>
        <v>#N/A</v>
      </c>
      <c r="M15" s="99" t="e">
        <f>VLOOKUP($N15,会員登録,M$1,0)</f>
        <v>#N/A</v>
      </c>
      <c r="N15" s="100"/>
      <c r="O15" s="73" t="e">
        <f>VLOOKUP($N15,会員登録,O$1,0)</f>
        <v>#N/A</v>
      </c>
      <c r="P15" s="101"/>
      <c r="Q15" s="51" t="s">
        <v>38</v>
      </c>
      <c r="R15" s="49" t="s">
        <v>39</v>
      </c>
    </row>
    <row r="16" ht="24" customHeight="1" spans="1:18">
      <c r="A16" s="70">
        <v>11</v>
      </c>
      <c r="B16" s="71" t="e">
        <f>VLOOKUP($J16,会員登録,B$1,0)&amp;"　"&amp;VLOOKUP($J16,会員登録,B$1+1,0)</f>
        <v>#N/A</v>
      </c>
      <c r="C16" s="71" t="e">
        <f>VLOOKUP($N16,会員登録,C$1,0)&amp;"　"&amp;VLOOKUP($N16,会員登録,C$1+1,0)</f>
        <v>#N/A</v>
      </c>
      <c r="D16" s="72"/>
      <c r="E16" s="73" t="e">
        <f>VLOOKUP($J16,会員登録,E$1,0)</f>
        <v>#N/A</v>
      </c>
      <c r="F16" s="74"/>
      <c r="G16" s="73" t="e">
        <f>VLOOKUP($N16,会員登録,G$1,0)</f>
        <v>#N/A</v>
      </c>
      <c r="H16" s="75" t="e">
        <f>+YEAR($O$3-$I16)-1900</f>
        <v>#N/A</v>
      </c>
      <c r="I16" s="102" t="e">
        <f>VLOOKUP($J16,会員登録,I$1,0)</f>
        <v>#N/A</v>
      </c>
      <c r="J16" s="100"/>
      <c r="K16" s="73" t="e">
        <f>VLOOKUP($J16,会員登録,K$1,0)</f>
        <v>#N/A</v>
      </c>
      <c r="L16" s="75" t="e">
        <f>+YEAR($O$3-$M16)-1900</f>
        <v>#N/A</v>
      </c>
      <c r="M16" s="99" t="e">
        <f>VLOOKUP($N16,会員登録,M$1,0)</f>
        <v>#N/A</v>
      </c>
      <c r="N16" s="100"/>
      <c r="O16" s="73" t="e">
        <f>VLOOKUP($N16,会員登録,O$1,0)</f>
        <v>#N/A</v>
      </c>
      <c r="P16" s="101"/>
      <c r="Q16" s="51" t="s">
        <v>2</v>
      </c>
      <c r="R16" s="49" t="s">
        <v>40</v>
      </c>
    </row>
    <row r="17" ht="24" customHeight="1" spans="1:18">
      <c r="A17" s="70">
        <v>12</v>
      </c>
      <c r="B17" s="71" t="e">
        <f>VLOOKUP($J17,会員登録,B$1,0)&amp;"　"&amp;VLOOKUP($J17,会員登録,B$1+1,0)</f>
        <v>#N/A</v>
      </c>
      <c r="C17" s="71" t="e">
        <f>VLOOKUP($N17,会員登録,C$1,0)&amp;"　"&amp;VLOOKUP($N17,会員登録,C$1+1,0)</f>
        <v>#N/A</v>
      </c>
      <c r="D17" s="72"/>
      <c r="E17" s="73" t="e">
        <f>VLOOKUP($J17,会員登録,E$1,0)</f>
        <v>#N/A</v>
      </c>
      <c r="F17" s="74"/>
      <c r="G17" s="73" t="e">
        <f>VLOOKUP($N17,会員登録,G$1,0)</f>
        <v>#N/A</v>
      </c>
      <c r="H17" s="75" t="e">
        <f>+YEAR($O$3-$I17)-1900</f>
        <v>#N/A</v>
      </c>
      <c r="I17" s="102" t="e">
        <f>VLOOKUP($J17,会員登録,I$1,0)</f>
        <v>#N/A</v>
      </c>
      <c r="J17" s="100"/>
      <c r="K17" s="73" t="e">
        <f>VLOOKUP($J17,会員登録,K$1,0)</f>
        <v>#N/A</v>
      </c>
      <c r="L17" s="75" t="e">
        <f>+YEAR($O$3-$M17)-1900</f>
        <v>#N/A</v>
      </c>
      <c r="M17" s="99" t="e">
        <f>VLOOKUP($N17,会員登録,M$1,0)</f>
        <v>#N/A</v>
      </c>
      <c r="N17" s="100"/>
      <c r="O17" s="73" t="e">
        <f>VLOOKUP($N17,会員登録,O$1,0)</f>
        <v>#N/A</v>
      </c>
      <c r="P17" s="101"/>
      <c r="Q17" s="51" t="s">
        <v>41</v>
      </c>
      <c r="R17" s="49" t="s">
        <v>42</v>
      </c>
    </row>
    <row r="18" ht="24" customHeight="1" spans="1:18">
      <c r="A18" s="76">
        <v>13</v>
      </c>
      <c r="B18" s="71" t="e">
        <f>VLOOKUP($J18,会員登録,B$1,0)&amp;"　"&amp;VLOOKUP($J18,会員登録,B$1+1,0)</f>
        <v>#N/A</v>
      </c>
      <c r="C18" s="71" t="e">
        <f>VLOOKUP($N18,会員登録,C$1,0)&amp;"　"&amp;VLOOKUP($N18,会員登録,C$1+1,0)</f>
        <v>#N/A</v>
      </c>
      <c r="D18" s="72"/>
      <c r="E18" s="73" t="e">
        <f>VLOOKUP($J18,会員登録,E$1,0)</f>
        <v>#N/A</v>
      </c>
      <c r="F18" s="74"/>
      <c r="G18" s="73" t="e">
        <f>VLOOKUP($N18,会員登録,G$1,0)</f>
        <v>#N/A</v>
      </c>
      <c r="H18" s="75" t="e">
        <f>+YEAR($O$3-$I18)-1900</f>
        <v>#N/A</v>
      </c>
      <c r="I18" s="102" t="e">
        <f>VLOOKUP($J18,会員登録,I$1,0)</f>
        <v>#N/A</v>
      </c>
      <c r="J18" s="100"/>
      <c r="K18" s="73" t="e">
        <f>VLOOKUP($J18,会員登録,K$1,0)</f>
        <v>#N/A</v>
      </c>
      <c r="L18" s="75" t="e">
        <f>+YEAR($O$3-$M18)-1900</f>
        <v>#N/A</v>
      </c>
      <c r="M18" s="99" t="e">
        <f>VLOOKUP($N18,会員登録,M$1,0)</f>
        <v>#N/A</v>
      </c>
      <c r="N18" s="100"/>
      <c r="O18" s="73" t="e">
        <f>VLOOKUP($N18,会員登録,O$1,0)</f>
        <v>#N/A</v>
      </c>
      <c r="P18" s="103"/>
      <c r="Q18" s="51" t="s">
        <v>43</v>
      </c>
      <c r="R18" s="49" t="s">
        <v>44</v>
      </c>
    </row>
    <row r="19" ht="24" customHeight="1" spans="1:18">
      <c r="A19" s="76">
        <v>14</v>
      </c>
      <c r="B19" s="71" t="e">
        <f>VLOOKUP($J19,会員登録,B$1,0)&amp;"　"&amp;VLOOKUP($J19,会員登録,B$1+1,0)</f>
        <v>#N/A</v>
      </c>
      <c r="C19" s="71" t="e">
        <f>VLOOKUP($N19,会員登録,C$1,0)&amp;"　"&amp;VLOOKUP($N19,会員登録,C$1+1,0)</f>
        <v>#N/A</v>
      </c>
      <c r="D19" s="72"/>
      <c r="E19" s="73" t="e">
        <f>VLOOKUP($J19,会員登録,E$1,0)</f>
        <v>#N/A</v>
      </c>
      <c r="F19" s="74"/>
      <c r="G19" s="73" t="e">
        <f>VLOOKUP($N19,会員登録,G$1,0)</f>
        <v>#N/A</v>
      </c>
      <c r="H19" s="75" t="e">
        <f>+YEAR($O$3-$I19)-1900</f>
        <v>#N/A</v>
      </c>
      <c r="I19" s="102" t="e">
        <f>VLOOKUP($J19,会員登録,I$1,0)</f>
        <v>#N/A</v>
      </c>
      <c r="J19" s="100"/>
      <c r="K19" s="73" t="e">
        <f>VLOOKUP($J19,会員登録,K$1,0)</f>
        <v>#N/A</v>
      </c>
      <c r="L19" s="75" t="e">
        <f>+YEAR($O$3-$M19)-1900</f>
        <v>#N/A</v>
      </c>
      <c r="M19" s="99" t="e">
        <f>VLOOKUP($N19,会員登録,M$1,0)</f>
        <v>#N/A</v>
      </c>
      <c r="N19" s="100"/>
      <c r="O19" s="73" t="e">
        <f>VLOOKUP($N19,会員登録,O$1,0)</f>
        <v>#N/A</v>
      </c>
      <c r="P19" s="103"/>
      <c r="Q19" s="51" t="s">
        <v>45</v>
      </c>
      <c r="R19" s="51"/>
    </row>
    <row r="20" ht="24" customHeight="1" spans="1:18">
      <c r="A20" s="77">
        <v>15</v>
      </c>
      <c r="B20" s="71" t="e">
        <f>VLOOKUP($J20,会員登録,B$1,0)&amp;"　"&amp;VLOOKUP($J20,会員登録,B$1+1,0)</f>
        <v>#N/A</v>
      </c>
      <c r="C20" s="71" t="e">
        <f>VLOOKUP($N20,会員登録,C$1,0)&amp;"　"&amp;VLOOKUP($N20,会員登録,C$1+1,0)</f>
        <v>#N/A</v>
      </c>
      <c r="D20" s="72"/>
      <c r="E20" s="73" t="e">
        <f>VLOOKUP($J20,会員登録,E$1,0)</f>
        <v>#N/A</v>
      </c>
      <c r="F20" s="74"/>
      <c r="G20" s="73" t="e">
        <f>VLOOKUP($N20,会員登録,G$1,0)</f>
        <v>#N/A</v>
      </c>
      <c r="H20" s="75" t="e">
        <f>+YEAR($O$3-$I20)-1900</f>
        <v>#N/A</v>
      </c>
      <c r="I20" s="102" t="e">
        <f>VLOOKUP($J20,会員登録,I$1,0)</f>
        <v>#N/A</v>
      </c>
      <c r="J20" s="100"/>
      <c r="K20" s="73" t="e">
        <f>VLOOKUP($J20,会員登録,K$1,0)</f>
        <v>#N/A</v>
      </c>
      <c r="L20" s="75" t="e">
        <f>+YEAR($O$3-$M20)-1900</f>
        <v>#N/A</v>
      </c>
      <c r="M20" s="99" t="e">
        <f>VLOOKUP($N20,会員登録,M$1,0)</f>
        <v>#N/A</v>
      </c>
      <c r="N20" s="100"/>
      <c r="O20" s="73" t="e">
        <f>VLOOKUP($N20,会員登録,O$1,0)</f>
        <v>#N/A</v>
      </c>
      <c r="P20" s="104"/>
      <c r="Q20" s="51" t="s">
        <v>46</v>
      </c>
      <c r="R20" s="51"/>
    </row>
    <row r="21" ht="20.1" customHeight="1" spans="1:18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51" t="s">
        <v>47</v>
      </c>
      <c r="R21" s="51"/>
    </row>
    <row r="22" ht="20.1" customHeight="1" spans="1:18">
      <c r="A22" s="50" t="s">
        <v>48</v>
      </c>
      <c r="Q22" s="51" t="s">
        <v>50</v>
      </c>
      <c r="R22" s="51"/>
    </row>
    <row r="23" ht="20.1" customHeight="1" spans="1:18">
      <c r="A23" s="50" t="s">
        <v>51</v>
      </c>
      <c r="N23" s="105" t="s">
        <v>49</v>
      </c>
      <c r="O23" s="105"/>
      <c r="P23" s="105"/>
      <c r="Q23" s="51" t="s">
        <v>53</v>
      </c>
      <c r="R23" s="51"/>
    </row>
    <row r="24" ht="20.1" customHeight="1" spans="1:18">
      <c r="A24" s="79" t="s">
        <v>54</v>
      </c>
      <c r="B24" s="80"/>
      <c r="C24" s="80"/>
      <c r="D24" s="81"/>
      <c r="E24" s="80"/>
      <c r="F24" s="81"/>
      <c r="G24" s="80"/>
      <c r="H24" s="80"/>
      <c r="I24" s="65" t="s">
        <v>52</v>
      </c>
      <c r="J24" s="106"/>
      <c r="K24" s="107"/>
      <c r="L24" s="107"/>
      <c r="M24" s="107"/>
      <c r="N24" s="107"/>
      <c r="O24" s="107"/>
      <c r="P24" s="108"/>
      <c r="Q24" s="51" t="s">
        <v>57</v>
      </c>
      <c r="R24" s="51"/>
    </row>
    <row r="25" ht="20.1" customHeight="1" spans="1:18">
      <c r="A25" s="80" t="s">
        <v>58</v>
      </c>
      <c r="B25" s="82"/>
      <c r="C25" s="82"/>
      <c r="D25" s="82"/>
      <c r="E25" s="82"/>
      <c r="F25" s="82"/>
      <c r="G25" s="82"/>
      <c r="H25" s="83"/>
      <c r="I25" s="77" t="s">
        <v>55</v>
      </c>
      <c r="J25" s="109"/>
      <c r="K25" s="110"/>
      <c r="L25" s="110"/>
      <c r="M25" s="110"/>
      <c r="N25" s="110"/>
      <c r="O25" s="111"/>
      <c r="P25" s="112"/>
      <c r="Q25" s="51" t="s">
        <v>60</v>
      </c>
      <c r="R25" s="51"/>
    </row>
    <row r="26" ht="20.1" customHeight="1" spans="1:18">
      <c r="A26" s="82" t="s">
        <v>61</v>
      </c>
      <c r="B26" s="82"/>
      <c r="C26" s="82"/>
      <c r="D26" s="82"/>
      <c r="E26" s="82"/>
      <c r="F26" s="82"/>
      <c r="G26" s="82"/>
      <c r="H26" s="83"/>
      <c r="I26" s="113" t="s">
        <v>59</v>
      </c>
      <c r="J26" s="114"/>
      <c r="K26" s="114"/>
      <c r="L26" s="114"/>
      <c r="M26" s="114"/>
      <c r="N26" s="114"/>
      <c r="O26" s="114"/>
      <c r="P26" s="115"/>
      <c r="Q26" s="51" t="s">
        <v>63</v>
      </c>
      <c r="R26" s="51"/>
    </row>
    <row r="27" ht="20.1" customHeight="1" spans="1:18">
      <c r="A27" s="84" t="s">
        <v>64</v>
      </c>
      <c r="B27" s="84"/>
      <c r="C27" s="85" t="s">
        <v>65</v>
      </c>
      <c r="D27" s="85"/>
      <c r="E27" s="85"/>
      <c r="F27" s="81"/>
      <c r="G27" s="79"/>
      <c r="H27" s="80"/>
      <c r="I27" s="65" t="s">
        <v>62</v>
      </c>
      <c r="J27" s="116"/>
      <c r="K27" s="117"/>
      <c r="L27" s="117"/>
      <c r="M27" s="117"/>
      <c r="N27" s="117"/>
      <c r="O27" s="117"/>
      <c r="P27" s="118"/>
      <c r="Q27" s="51" t="s">
        <v>68</v>
      </c>
      <c r="R27" s="51"/>
    </row>
    <row r="28" ht="20.1" customHeight="1" spans="1:18">
      <c r="A28" s="86"/>
      <c r="B28" s="86"/>
      <c r="C28" s="85" t="s">
        <v>69</v>
      </c>
      <c r="D28" s="85"/>
      <c r="E28" s="85"/>
      <c r="F28" s="79"/>
      <c r="G28" s="79"/>
      <c r="H28" s="87"/>
      <c r="I28" s="70" t="s">
        <v>66</v>
      </c>
      <c r="J28" s="119"/>
      <c r="K28" s="120"/>
      <c r="L28" s="121"/>
      <c r="M28" s="121"/>
      <c r="N28" s="121"/>
      <c r="O28" s="121"/>
      <c r="P28" s="122"/>
      <c r="Q28" s="51" t="s">
        <v>70</v>
      </c>
      <c r="R28" s="51"/>
    </row>
    <row r="29" ht="20.1" customHeight="1" spans="1:18">
      <c r="A29" s="79" t="s">
        <v>71</v>
      </c>
      <c r="B29" s="79"/>
      <c r="C29" s="79"/>
      <c r="D29" s="79"/>
      <c r="E29" s="79"/>
      <c r="F29" s="79"/>
      <c r="G29" s="79"/>
      <c r="H29" s="80"/>
      <c r="I29" s="70"/>
      <c r="J29" s="123"/>
      <c r="K29" s="124"/>
      <c r="L29" s="124"/>
      <c r="M29" s="124"/>
      <c r="N29" s="124"/>
      <c r="O29" s="124"/>
      <c r="P29" s="125"/>
      <c r="Q29" s="51" t="s">
        <v>73</v>
      </c>
      <c r="R29" s="51"/>
    </row>
    <row r="30" ht="20.1" customHeight="1" spans="1:18">
      <c r="A30" s="79"/>
      <c r="B30" s="79"/>
      <c r="C30" s="79"/>
      <c r="D30" s="79"/>
      <c r="E30" s="79"/>
      <c r="F30" s="81"/>
      <c r="G30" s="79"/>
      <c r="H30" s="80"/>
      <c r="I30" s="70" t="s">
        <v>72</v>
      </c>
      <c r="J30" s="126"/>
      <c r="K30" s="127"/>
      <c r="L30" s="127"/>
      <c r="M30" s="127"/>
      <c r="N30" s="127"/>
      <c r="O30" s="127"/>
      <c r="P30" s="128"/>
      <c r="Q30" s="51" t="s">
        <v>75</v>
      </c>
      <c r="R30" s="51"/>
    </row>
    <row r="31" ht="20.1" customHeight="1" spans="1:16">
      <c r="A31" s="79" t="s">
        <v>76</v>
      </c>
      <c r="B31" s="79"/>
      <c r="C31" s="79"/>
      <c r="D31" s="79"/>
      <c r="E31" s="79"/>
      <c r="F31" s="79"/>
      <c r="G31" s="88"/>
      <c r="H31" s="80"/>
      <c r="I31" s="70" t="s">
        <v>74</v>
      </c>
      <c r="J31" s="126"/>
      <c r="K31" s="127"/>
      <c r="L31" s="127"/>
      <c r="M31" s="127"/>
      <c r="N31" s="127"/>
      <c r="O31" s="127"/>
      <c r="P31" s="128"/>
    </row>
    <row r="32" ht="20.1" customHeight="1" spans="1:16">
      <c r="A32" s="89" t="s">
        <v>78</v>
      </c>
      <c r="B32" s="89"/>
      <c r="C32" s="89"/>
      <c r="D32" s="89"/>
      <c r="E32" s="89"/>
      <c r="F32" s="89"/>
      <c r="G32" s="89"/>
      <c r="I32" s="70" t="s">
        <v>77</v>
      </c>
      <c r="J32" s="126"/>
      <c r="K32" s="127"/>
      <c r="L32" s="127"/>
      <c r="M32" s="127"/>
      <c r="N32" s="127"/>
      <c r="O32" s="127"/>
      <c r="P32" s="128"/>
    </row>
    <row r="33" ht="20.1" customHeight="1" spans="9:16">
      <c r="I33" s="77" t="s">
        <v>79</v>
      </c>
      <c r="J33" s="109"/>
      <c r="K33" s="110"/>
      <c r="L33" s="110"/>
      <c r="M33" s="110"/>
      <c r="N33" s="110"/>
      <c r="O33" s="110"/>
      <c r="P33" s="129"/>
    </row>
    <row r="34" spans="15:16">
      <c r="O34" s="130"/>
      <c r="P34" s="131"/>
    </row>
  </sheetData>
  <mergeCells count="23">
    <mergeCell ref="A2:P2"/>
    <mergeCell ref="C3:D3"/>
    <mergeCell ref="A21:P21"/>
    <mergeCell ref="N23:P23"/>
    <mergeCell ref="J24:P24"/>
    <mergeCell ref="J25:N25"/>
    <mergeCell ref="A26:E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A32:G32"/>
    <mergeCell ref="J32:P32"/>
    <mergeCell ref="J33:P33"/>
    <mergeCell ref="I28:I29"/>
  </mergeCells>
  <conditionalFormatting sqref="B6">
    <cfRule type="expression" dxfId="99" priority="1" stopIfTrue="1">
      <formula>IFERROR(B6,"")</formula>
    </cfRule>
  </conditionalFormatting>
  <conditionalFormatting sqref="B7">
    <cfRule type="expression" dxfId="100" priority="2" stopIfTrue="1">
      <formula>ISERROR(B7)</formula>
    </cfRule>
  </conditionalFormatting>
  <conditionalFormatting sqref="C7">
    <cfRule type="expression" dxfId="101" priority="3" stopIfTrue="1">
      <formula>ISERROR(C7)</formula>
    </cfRule>
  </conditionalFormatting>
  <conditionalFormatting sqref="E7">
    <cfRule type="expression" dxfId="102" priority="4" stopIfTrue="1">
      <formula>ISERROR(E7)</formula>
    </cfRule>
  </conditionalFormatting>
  <conditionalFormatting sqref="G7">
    <cfRule type="expression" dxfId="103" priority="5" stopIfTrue="1">
      <formula>ISERROR(G7)</formula>
    </cfRule>
  </conditionalFormatting>
  <conditionalFormatting sqref="H7">
    <cfRule type="expression" dxfId="104" priority="6" stopIfTrue="1">
      <formula>ISERROR(H7)</formula>
    </cfRule>
  </conditionalFormatting>
  <conditionalFormatting sqref="K7">
    <cfRule type="expression" dxfId="105" priority="7" stopIfTrue="1">
      <formula>ISERROR(K7)</formula>
    </cfRule>
  </conditionalFormatting>
  <conditionalFormatting sqref="L7">
    <cfRule type="expression" dxfId="106" priority="8" stopIfTrue="1">
      <formula>ISERROR(L7)</formula>
    </cfRule>
  </conditionalFormatting>
  <conditionalFormatting sqref="M7">
    <cfRule type="expression" dxfId="107" priority="9" stopIfTrue="1">
      <formula>ISERROR(M7)</formula>
    </cfRule>
  </conditionalFormatting>
  <conditionalFormatting sqref="O7">
    <cfRule type="expression" dxfId="108" priority="10" stopIfTrue="1">
      <formula>ISERROR(O7)</formula>
    </cfRule>
  </conditionalFormatting>
  <conditionalFormatting sqref="B8:B20">
    <cfRule type="expression" dxfId="109" priority="11" stopIfTrue="1">
      <formula>ISERROR(B8)</formula>
    </cfRule>
  </conditionalFormatting>
  <conditionalFormatting sqref="C8:C20">
    <cfRule type="expression" dxfId="110" priority="12" stopIfTrue="1">
      <formula>ISERROR(C8)</formula>
    </cfRule>
  </conditionalFormatting>
  <conditionalFormatting sqref="E8:E20">
    <cfRule type="expression" dxfId="111" priority="13" stopIfTrue="1">
      <formula>ISERROR(E8)</formula>
    </cfRule>
  </conditionalFormatting>
  <conditionalFormatting sqref="G8:G20">
    <cfRule type="expression" dxfId="112" priority="14" stopIfTrue="1">
      <formula>ISERROR(G8)</formula>
    </cfRule>
  </conditionalFormatting>
  <conditionalFormatting sqref="H8:I20">
    <cfRule type="expression" dxfId="113" priority="15" stopIfTrue="1">
      <formula>ISERROR(H8)</formula>
    </cfRule>
  </conditionalFormatting>
  <conditionalFormatting sqref="K8:K20">
    <cfRule type="expression" dxfId="114" priority="16" stopIfTrue="1">
      <formula>ISERROR(K8)</formula>
    </cfRule>
  </conditionalFormatting>
  <conditionalFormatting sqref="L8:L20">
    <cfRule type="expression" dxfId="115" priority="17" stopIfTrue="1">
      <formula>ISERROR(L8)</formula>
    </cfRule>
  </conditionalFormatting>
  <conditionalFormatting sqref="M8:M20">
    <cfRule type="expression" dxfId="116" priority="18" stopIfTrue="1">
      <formula>ISERROR(M8)</formula>
    </cfRule>
  </conditionalFormatting>
  <conditionalFormatting sqref="O8:O20">
    <cfRule type="expression" dxfId="117" priority="19" stopIfTrue="1">
      <formula>ISERROR(O8)</formula>
    </cfRule>
  </conditionalFormatting>
  <conditionalFormatting sqref="I7">
    <cfRule type="expression" dxfId="118" priority="20" stopIfTrue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055555555556" right="0.196527777777778" top="0.393055555555556" bottom="0.393055555555556" header="0.511805555555556" footer="0.511805555555556"/>
  <pageSetup paperSize="9" scale="75" orientation="landscape" verticalDpi="72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3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/>
      <selection pane="bottomLeft" activeCell="A24" sqref="A24:H31"/>
    </sheetView>
  </sheetViews>
  <sheetFormatPr defaultColWidth="9" defaultRowHeight="13.5"/>
  <cols>
    <col min="1" max="1" width="6.5" style="50" customWidth="1"/>
    <col min="2" max="3" width="14.75" style="50" customWidth="1"/>
    <col min="4" max="4" width="10.375" style="51" customWidth="1"/>
    <col min="5" max="5" width="20" style="50" customWidth="1"/>
    <col min="6" max="6" width="10.375" style="51" customWidth="1"/>
    <col min="7" max="7" width="20" style="50" customWidth="1"/>
    <col min="8" max="8" width="7.625" style="50" customWidth="1"/>
    <col min="9" max="10" width="12.375" style="50" customWidth="1"/>
    <col min="11" max="11" width="9.75" style="50" customWidth="1"/>
    <col min="12" max="12" width="7.625" style="50" customWidth="1"/>
    <col min="13" max="14" width="12.375" style="50" customWidth="1"/>
    <col min="15" max="15" width="9.75" style="50" customWidth="1"/>
    <col min="16" max="16" width="7.75" style="50" customWidth="1"/>
    <col min="17" max="18" width="13.875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/>
      <c r="D3" s="55"/>
      <c r="E3" s="56"/>
      <c r="F3" s="54" t="s">
        <v>3</v>
      </c>
      <c r="G3" s="57" t="s">
        <v>29</v>
      </c>
      <c r="H3" s="58"/>
      <c r="I3" s="90"/>
      <c r="J3" s="90"/>
      <c r="K3" s="90"/>
      <c r="L3" s="90"/>
      <c r="M3" s="90"/>
      <c r="N3" s="91" t="s">
        <v>4</v>
      </c>
      <c r="O3" s="92">
        <v>44652</v>
      </c>
      <c r="P3" s="90"/>
    </row>
    <row r="5" s="49" customFormat="1" ht="22.15" customHeight="1" spans="1:18">
      <c r="A5" s="59" t="s">
        <v>5</v>
      </c>
      <c r="B5" s="60" t="s">
        <v>6</v>
      </c>
      <c r="C5" s="60" t="s">
        <v>7</v>
      </c>
      <c r="D5" s="61" t="s">
        <v>8</v>
      </c>
      <c r="E5" s="62" t="s">
        <v>9</v>
      </c>
      <c r="F5" s="63" t="s">
        <v>10</v>
      </c>
      <c r="G5" s="64" t="s">
        <v>11</v>
      </c>
      <c r="H5" s="63" t="s">
        <v>12</v>
      </c>
      <c r="I5" s="93" t="s">
        <v>13</v>
      </c>
      <c r="J5" s="93" t="s">
        <v>14</v>
      </c>
      <c r="K5" s="62" t="s">
        <v>15</v>
      </c>
      <c r="L5" s="63" t="s">
        <v>16</v>
      </c>
      <c r="M5" s="93" t="s">
        <v>13</v>
      </c>
      <c r="N5" s="93" t="s">
        <v>14</v>
      </c>
      <c r="O5" s="62" t="s">
        <v>15</v>
      </c>
      <c r="P5" s="94" t="s">
        <v>17</v>
      </c>
      <c r="Q5" s="49" t="s">
        <v>18</v>
      </c>
      <c r="R5" s="49" t="s">
        <v>19</v>
      </c>
    </row>
    <row r="6" ht="24" customHeight="1" spans="1:18">
      <c r="A6" s="65">
        <v>1</v>
      </c>
      <c r="B6" s="66" t="e">
        <f>VLOOKUP($J6,会員登録,B$1,0)&amp;"　"&amp;VLOOKUP($J6,会員登録,B$1+1,0)</f>
        <v>#N/A</v>
      </c>
      <c r="C6" s="66" t="e">
        <f>VLOOKUP($N6,会員登録,C$1,0)&amp;"　"&amp;VLOOKUP($N6,会員登録,C$1+1,0)</f>
        <v>#N/A</v>
      </c>
      <c r="D6" s="67"/>
      <c r="E6" s="68" t="e">
        <f>VLOOKUP($J6,会員登録,E$1,0)</f>
        <v>#N/A</v>
      </c>
      <c r="F6" s="67"/>
      <c r="G6" s="68" t="e">
        <f>VLOOKUP($N6,会員登録,G$1,0)</f>
        <v>#N/A</v>
      </c>
      <c r="H6" s="69" t="e">
        <f>+YEAR($O$3-$I6)-1900</f>
        <v>#N/A</v>
      </c>
      <c r="I6" s="95" t="e">
        <f>VLOOKUP($J6,会員登録,I$1,0)</f>
        <v>#N/A</v>
      </c>
      <c r="J6" s="96"/>
      <c r="K6" s="97" t="e">
        <f>VLOOKUP($J6,会員登録,K$1,0)</f>
        <v>#N/A</v>
      </c>
      <c r="L6" s="69" t="e">
        <f>+YEAR($O$3-$M6)-1900</f>
        <v>#N/A</v>
      </c>
      <c r="M6" s="95" t="e">
        <f>VLOOKUP($N6,会員登録,M$1,0)</f>
        <v>#N/A</v>
      </c>
      <c r="N6" s="96"/>
      <c r="O6" s="97" t="e">
        <f>VLOOKUP($N6,会員登録,O$1,0)</f>
        <v>#N/A</v>
      </c>
      <c r="P6" s="98"/>
      <c r="Q6" s="51" t="s">
        <v>20</v>
      </c>
      <c r="R6" s="49" t="s">
        <v>21</v>
      </c>
    </row>
    <row r="7" ht="24" customHeight="1" spans="1:18">
      <c r="A7" s="70">
        <v>2</v>
      </c>
      <c r="B7" s="71" t="e">
        <f>VLOOKUP($J7,会員登録,B$1,0)&amp;"　"&amp;VLOOKUP($J7,会員登録,B$1+1,0)</f>
        <v>#N/A</v>
      </c>
      <c r="C7" s="71" t="e">
        <f>VLOOKUP($N7,会員登録,C$1,0)&amp;"　"&amp;VLOOKUP($N7,会員登録,C$1+1,0)</f>
        <v>#N/A</v>
      </c>
      <c r="D7" s="72"/>
      <c r="E7" s="73" t="e">
        <f>VLOOKUP($J7,会員登録,E$1,0)</f>
        <v>#N/A</v>
      </c>
      <c r="F7" s="74"/>
      <c r="G7" s="73" t="e">
        <f>VLOOKUP($N7,会員登録,G$1,0)</f>
        <v>#N/A</v>
      </c>
      <c r="H7" s="75" t="e">
        <f t="shared" ref="H7:H20" si="0">+YEAR($O$3-$I7)-1900</f>
        <v>#N/A</v>
      </c>
      <c r="I7" s="99" t="e">
        <f>VLOOKUP($J7,会員登録,I$1,0)</f>
        <v>#N/A</v>
      </c>
      <c r="J7" s="100"/>
      <c r="K7" s="73" t="e">
        <f>VLOOKUP($J7,会員登録,K$1,0)</f>
        <v>#N/A</v>
      </c>
      <c r="L7" s="75" t="e">
        <f t="shared" ref="L7:L20" si="1">+YEAR($O$3-$M7)-1900</f>
        <v>#N/A</v>
      </c>
      <c r="M7" s="99" t="e">
        <f>VLOOKUP($N7,会員登録,M$1,0)</f>
        <v>#N/A</v>
      </c>
      <c r="N7" s="100"/>
      <c r="O7" s="73" t="e">
        <f>VLOOKUP($N7,会員登録,O$1,0)</f>
        <v>#N/A</v>
      </c>
      <c r="P7" s="101"/>
      <c r="Q7" s="51" t="s">
        <v>22</v>
      </c>
      <c r="R7" s="49" t="s">
        <v>23</v>
      </c>
    </row>
    <row r="8" ht="24" customHeight="1" spans="1:18">
      <c r="A8" s="70">
        <v>3</v>
      </c>
      <c r="B8" s="71" t="e">
        <f>VLOOKUP($J8,会員登録,B$1,0)&amp;"　"&amp;VLOOKUP($J8,会員登録,B$1+1,0)</f>
        <v>#N/A</v>
      </c>
      <c r="C8" s="71" t="e">
        <f>VLOOKUP($N8,会員登録,C$1,0)&amp;"　"&amp;VLOOKUP($N8,会員登録,C$1+1,0)</f>
        <v>#N/A</v>
      </c>
      <c r="D8" s="72"/>
      <c r="E8" s="73" t="e">
        <f>VLOOKUP($J8,会員登録,E$1,0)</f>
        <v>#N/A</v>
      </c>
      <c r="F8" s="74"/>
      <c r="G8" s="73" t="e">
        <f>VLOOKUP($N8,会員登録,G$1,0)</f>
        <v>#N/A</v>
      </c>
      <c r="H8" s="75" t="e">
        <f>+YEAR($O$3-$I8)-1900</f>
        <v>#N/A</v>
      </c>
      <c r="I8" s="102" t="e">
        <f>VLOOKUP($J8,会員登録,I$1,0)</f>
        <v>#N/A</v>
      </c>
      <c r="J8" s="100"/>
      <c r="K8" s="73" t="e">
        <f>VLOOKUP($J8,会員登録,K$1,0)</f>
        <v>#N/A</v>
      </c>
      <c r="L8" s="75" t="e">
        <f>+YEAR($O$3-$M8)-1900</f>
        <v>#N/A</v>
      </c>
      <c r="M8" s="99" t="e">
        <f>VLOOKUP($N8,会員登録,M$1,0)</f>
        <v>#N/A</v>
      </c>
      <c r="N8" s="100"/>
      <c r="O8" s="73" t="e">
        <f>VLOOKUP($N8,会員登録,O$1,0)</f>
        <v>#N/A</v>
      </c>
      <c r="P8" s="101"/>
      <c r="Q8" s="51" t="s">
        <v>24</v>
      </c>
      <c r="R8" s="49" t="s">
        <v>25</v>
      </c>
    </row>
    <row r="9" ht="24" customHeight="1" spans="1:18">
      <c r="A9" s="70">
        <v>4</v>
      </c>
      <c r="B9" s="71" t="e">
        <f>VLOOKUP($J9,会員登録,B$1,0)&amp;"　"&amp;VLOOKUP($J9,会員登録,B$1+1,0)</f>
        <v>#N/A</v>
      </c>
      <c r="C9" s="71" t="e">
        <f>VLOOKUP($N9,会員登録,C$1,0)&amp;"　"&amp;VLOOKUP($N9,会員登録,C$1+1,0)</f>
        <v>#N/A</v>
      </c>
      <c r="D9" s="72"/>
      <c r="E9" s="73" t="e">
        <f>VLOOKUP($J9,会員登録,E$1,0)</f>
        <v>#N/A</v>
      </c>
      <c r="F9" s="74"/>
      <c r="G9" s="73" t="e">
        <f>VLOOKUP($N9,会員登録,G$1,0)</f>
        <v>#N/A</v>
      </c>
      <c r="H9" s="75" t="e">
        <f>+YEAR($O$3-$I9)-1900</f>
        <v>#N/A</v>
      </c>
      <c r="I9" s="102" t="e">
        <f>VLOOKUP($J9,会員登録,I$1,0)</f>
        <v>#N/A</v>
      </c>
      <c r="J9" s="100"/>
      <c r="K9" s="73" t="e">
        <f>VLOOKUP($J9,会員登録,K$1,0)</f>
        <v>#N/A</v>
      </c>
      <c r="L9" s="75" t="e">
        <f>+YEAR($O$3-$M9)-1900</f>
        <v>#N/A</v>
      </c>
      <c r="M9" s="99" t="e">
        <f>VLOOKUP($N9,会員登録,M$1,0)</f>
        <v>#N/A</v>
      </c>
      <c r="N9" s="100"/>
      <c r="O9" s="73" t="e">
        <f>VLOOKUP($N9,会員登録,O$1,0)</f>
        <v>#N/A</v>
      </c>
      <c r="P9" s="101"/>
      <c r="Q9" s="51" t="s">
        <v>26</v>
      </c>
      <c r="R9" s="49" t="s">
        <v>27</v>
      </c>
    </row>
    <row r="10" ht="24" customHeight="1" spans="1:18">
      <c r="A10" s="70">
        <v>5</v>
      </c>
      <c r="B10" s="71" t="e">
        <f>VLOOKUP($J10,会員登録,B$1,0)&amp;"　"&amp;VLOOKUP($J10,会員登録,B$1+1,0)</f>
        <v>#N/A</v>
      </c>
      <c r="C10" s="71" t="e">
        <f>VLOOKUP($N10,会員登録,C$1,0)&amp;"　"&amp;VLOOKUP($N10,会員登録,C$1+1,0)</f>
        <v>#N/A</v>
      </c>
      <c r="D10" s="72"/>
      <c r="E10" s="73" t="e">
        <f>VLOOKUP($J10,会員登録,E$1,0)</f>
        <v>#N/A</v>
      </c>
      <c r="F10" s="74"/>
      <c r="G10" s="73" t="e">
        <f>VLOOKUP($N10,会員登録,G$1,0)</f>
        <v>#N/A</v>
      </c>
      <c r="H10" s="75" t="e">
        <f>+YEAR($O$3-$I10)-1900</f>
        <v>#N/A</v>
      </c>
      <c r="I10" s="102" t="e">
        <f>VLOOKUP($J10,会員登録,I$1,0)</f>
        <v>#N/A</v>
      </c>
      <c r="J10" s="100"/>
      <c r="K10" s="73" t="e">
        <f>VLOOKUP($J10,会員登録,K$1,0)</f>
        <v>#N/A</v>
      </c>
      <c r="L10" s="75" t="e">
        <f>+YEAR($O$3-$M10)-1900</f>
        <v>#N/A</v>
      </c>
      <c r="M10" s="99" t="e">
        <f>VLOOKUP($N10,会員登録,M$1,0)</f>
        <v>#N/A</v>
      </c>
      <c r="N10" s="100"/>
      <c r="O10" s="73" t="e">
        <f>VLOOKUP($N10,会員登録,O$1,0)</f>
        <v>#N/A</v>
      </c>
      <c r="P10" s="101"/>
      <c r="Q10" s="51" t="s">
        <v>28</v>
      </c>
      <c r="R10" s="49" t="s">
        <v>29</v>
      </c>
    </row>
    <row r="11" ht="24" customHeight="1" spans="1:18">
      <c r="A11" s="70">
        <v>6</v>
      </c>
      <c r="B11" s="71" t="e">
        <f>VLOOKUP($J11,会員登録,B$1,0)&amp;"　"&amp;VLOOKUP($J11,会員登録,B$1+1,0)</f>
        <v>#N/A</v>
      </c>
      <c r="C11" s="71" t="e">
        <f>VLOOKUP($N11,会員登録,C$1,0)&amp;"　"&amp;VLOOKUP($N11,会員登録,C$1+1,0)</f>
        <v>#N/A</v>
      </c>
      <c r="D11" s="72"/>
      <c r="E11" s="73" t="e">
        <f>VLOOKUP($J11,会員登録,E$1,0)</f>
        <v>#N/A</v>
      </c>
      <c r="F11" s="74"/>
      <c r="G11" s="73" t="e">
        <f>VLOOKUP($N11,会員登録,G$1,0)</f>
        <v>#N/A</v>
      </c>
      <c r="H11" s="75" t="e">
        <f>+YEAR($O$3-$I11)-1900</f>
        <v>#N/A</v>
      </c>
      <c r="I11" s="102" t="e">
        <f>VLOOKUP($J11,会員登録,I$1,0)</f>
        <v>#N/A</v>
      </c>
      <c r="J11" s="100"/>
      <c r="K11" s="73" t="e">
        <f>VLOOKUP($J11,会員登録,K$1,0)</f>
        <v>#N/A</v>
      </c>
      <c r="L11" s="75" t="e">
        <f>+YEAR($O$3-$M11)-1900</f>
        <v>#N/A</v>
      </c>
      <c r="M11" s="99" t="e">
        <f>VLOOKUP($N11,会員登録,M$1,0)</f>
        <v>#N/A</v>
      </c>
      <c r="N11" s="100"/>
      <c r="O11" s="73" t="e">
        <f>VLOOKUP($N11,会員登録,O$1,0)</f>
        <v>#N/A</v>
      </c>
      <c r="P11" s="101"/>
      <c r="Q11" s="51" t="s">
        <v>30</v>
      </c>
      <c r="R11" s="49" t="s">
        <v>31</v>
      </c>
    </row>
    <row r="12" ht="24" customHeight="1" spans="1:18">
      <c r="A12" s="70">
        <v>7</v>
      </c>
      <c r="B12" s="71" t="e">
        <f>VLOOKUP($J12,会員登録,B$1,0)&amp;"　"&amp;VLOOKUP($J12,会員登録,B$1+1,0)</f>
        <v>#N/A</v>
      </c>
      <c r="C12" s="71" t="e">
        <f>VLOOKUP($N12,会員登録,C$1,0)&amp;"　"&amp;VLOOKUP($N12,会員登録,C$1+1,0)</f>
        <v>#N/A</v>
      </c>
      <c r="D12" s="72"/>
      <c r="E12" s="73" t="e">
        <f>VLOOKUP($J12,会員登録,E$1,0)</f>
        <v>#N/A</v>
      </c>
      <c r="F12" s="74"/>
      <c r="G12" s="73" t="e">
        <f>VLOOKUP($N12,会員登録,G$1,0)</f>
        <v>#N/A</v>
      </c>
      <c r="H12" s="75" t="e">
        <f>+YEAR($O$3-$I12)-1900</f>
        <v>#N/A</v>
      </c>
      <c r="I12" s="102" t="e">
        <f>VLOOKUP($J12,会員登録,I$1,0)</f>
        <v>#N/A</v>
      </c>
      <c r="J12" s="100"/>
      <c r="K12" s="73" t="e">
        <f>VLOOKUP($J12,会員登録,K$1,0)</f>
        <v>#N/A</v>
      </c>
      <c r="L12" s="75" t="e">
        <f>+YEAR($O$3-$M12)-1900</f>
        <v>#N/A</v>
      </c>
      <c r="M12" s="99" t="e">
        <f>VLOOKUP($N12,会員登録,M$1,0)</f>
        <v>#N/A</v>
      </c>
      <c r="N12" s="100"/>
      <c r="O12" s="73" t="e">
        <f>VLOOKUP($N12,会員登録,O$1,0)</f>
        <v>#N/A</v>
      </c>
      <c r="P12" s="101"/>
      <c r="Q12" s="51" t="s">
        <v>32</v>
      </c>
      <c r="R12" s="49" t="s">
        <v>33</v>
      </c>
    </row>
    <row r="13" ht="24" customHeight="1" spans="1:18">
      <c r="A13" s="70">
        <v>8</v>
      </c>
      <c r="B13" s="71" t="e">
        <f>VLOOKUP($J13,会員登録,B$1,0)&amp;"　"&amp;VLOOKUP($J13,会員登録,B$1+1,0)</f>
        <v>#N/A</v>
      </c>
      <c r="C13" s="71" t="e">
        <f>VLOOKUP($N13,会員登録,C$1,0)&amp;"　"&amp;VLOOKUP($N13,会員登録,C$1+1,0)</f>
        <v>#N/A</v>
      </c>
      <c r="D13" s="72"/>
      <c r="E13" s="73" t="e">
        <f>VLOOKUP($J13,会員登録,E$1,0)</f>
        <v>#N/A</v>
      </c>
      <c r="F13" s="74"/>
      <c r="G13" s="73" t="e">
        <f>VLOOKUP($N13,会員登録,G$1,0)</f>
        <v>#N/A</v>
      </c>
      <c r="H13" s="75" t="e">
        <f>+YEAR($O$3-$I13)-1900</f>
        <v>#N/A</v>
      </c>
      <c r="I13" s="102" t="e">
        <f>VLOOKUP($J13,会員登録,I$1,0)</f>
        <v>#N/A</v>
      </c>
      <c r="J13" s="100"/>
      <c r="K13" s="73" t="e">
        <f>VLOOKUP($J13,会員登録,K$1,0)</f>
        <v>#N/A</v>
      </c>
      <c r="L13" s="75" t="e">
        <f>+YEAR($O$3-$M13)-1900</f>
        <v>#N/A</v>
      </c>
      <c r="M13" s="99" t="e">
        <f>VLOOKUP($N13,会員登録,M$1,0)</f>
        <v>#N/A</v>
      </c>
      <c r="N13" s="100"/>
      <c r="O13" s="73" t="e">
        <f>VLOOKUP($N13,会員登録,O$1,0)</f>
        <v>#N/A</v>
      </c>
      <c r="P13" s="101"/>
      <c r="Q13" s="51" t="s">
        <v>34</v>
      </c>
      <c r="R13" s="49" t="s">
        <v>35</v>
      </c>
    </row>
    <row r="14" ht="24" customHeight="1" spans="1:18">
      <c r="A14" s="70">
        <v>9</v>
      </c>
      <c r="B14" s="71" t="e">
        <f>VLOOKUP($J14,会員登録,B$1,0)&amp;"　"&amp;VLOOKUP($J14,会員登録,B$1+1,0)</f>
        <v>#N/A</v>
      </c>
      <c r="C14" s="71" t="e">
        <f>VLOOKUP($N14,会員登録,C$1,0)&amp;"　"&amp;VLOOKUP($N14,会員登録,C$1+1,0)</f>
        <v>#N/A</v>
      </c>
      <c r="D14" s="72"/>
      <c r="E14" s="73" t="e">
        <f>VLOOKUP($J14,会員登録,E$1,0)</f>
        <v>#N/A</v>
      </c>
      <c r="F14" s="74"/>
      <c r="G14" s="73" t="e">
        <f>VLOOKUP($N14,会員登録,G$1,0)</f>
        <v>#N/A</v>
      </c>
      <c r="H14" s="75" t="e">
        <f>+YEAR($O$3-$I14)-1900</f>
        <v>#N/A</v>
      </c>
      <c r="I14" s="102" t="e">
        <f>VLOOKUP($J14,会員登録,I$1,0)</f>
        <v>#N/A</v>
      </c>
      <c r="J14" s="100"/>
      <c r="K14" s="73" t="e">
        <f>VLOOKUP($J14,会員登録,K$1,0)</f>
        <v>#N/A</v>
      </c>
      <c r="L14" s="75" t="e">
        <f>+YEAR($O$3-$M14)-1900</f>
        <v>#N/A</v>
      </c>
      <c r="M14" s="99" t="e">
        <f>VLOOKUP($N14,会員登録,M$1,0)</f>
        <v>#N/A</v>
      </c>
      <c r="N14" s="100"/>
      <c r="O14" s="73" t="e">
        <f>VLOOKUP($N14,会員登録,O$1,0)</f>
        <v>#N/A</v>
      </c>
      <c r="P14" s="101"/>
      <c r="Q14" s="51" t="s">
        <v>36</v>
      </c>
      <c r="R14" s="49" t="s">
        <v>37</v>
      </c>
    </row>
    <row r="15" ht="24" customHeight="1" spans="1:18">
      <c r="A15" s="70">
        <v>10</v>
      </c>
      <c r="B15" s="71" t="e">
        <f>VLOOKUP($J15,会員登録,B$1,0)&amp;"　"&amp;VLOOKUP($J15,会員登録,B$1+1,0)</f>
        <v>#N/A</v>
      </c>
      <c r="C15" s="71" t="e">
        <f>VLOOKUP($N15,会員登録,C$1,0)&amp;"　"&amp;VLOOKUP($N15,会員登録,C$1+1,0)</f>
        <v>#N/A</v>
      </c>
      <c r="D15" s="72"/>
      <c r="E15" s="73" t="e">
        <f>VLOOKUP($J15,会員登録,E$1,0)</f>
        <v>#N/A</v>
      </c>
      <c r="F15" s="74"/>
      <c r="G15" s="73" t="e">
        <f>VLOOKUP($N15,会員登録,G$1,0)</f>
        <v>#N/A</v>
      </c>
      <c r="H15" s="75" t="e">
        <f>+YEAR($O$3-$I15)-1900</f>
        <v>#N/A</v>
      </c>
      <c r="I15" s="102" t="e">
        <f>VLOOKUP($J15,会員登録,I$1,0)</f>
        <v>#N/A</v>
      </c>
      <c r="J15" s="100"/>
      <c r="K15" s="73" t="e">
        <f>VLOOKUP($J15,会員登録,K$1,0)</f>
        <v>#N/A</v>
      </c>
      <c r="L15" s="75" t="e">
        <f>+YEAR($O$3-$M15)-1900</f>
        <v>#N/A</v>
      </c>
      <c r="M15" s="99" t="e">
        <f>VLOOKUP($N15,会員登録,M$1,0)</f>
        <v>#N/A</v>
      </c>
      <c r="N15" s="100"/>
      <c r="O15" s="73" t="e">
        <f>VLOOKUP($N15,会員登録,O$1,0)</f>
        <v>#N/A</v>
      </c>
      <c r="P15" s="101"/>
      <c r="Q15" s="51" t="s">
        <v>38</v>
      </c>
      <c r="R15" s="49" t="s">
        <v>39</v>
      </c>
    </row>
    <row r="16" ht="24" customHeight="1" spans="1:18">
      <c r="A16" s="70">
        <v>11</v>
      </c>
      <c r="B16" s="71" t="e">
        <f>VLOOKUP($J16,会員登録,B$1,0)&amp;"　"&amp;VLOOKUP($J16,会員登録,B$1+1,0)</f>
        <v>#N/A</v>
      </c>
      <c r="C16" s="71" t="e">
        <f>VLOOKUP($N16,会員登録,C$1,0)&amp;"　"&amp;VLOOKUP($N16,会員登録,C$1+1,0)</f>
        <v>#N/A</v>
      </c>
      <c r="D16" s="72"/>
      <c r="E16" s="73" t="e">
        <f>VLOOKUP($J16,会員登録,E$1,0)</f>
        <v>#N/A</v>
      </c>
      <c r="F16" s="74"/>
      <c r="G16" s="73" t="e">
        <f>VLOOKUP($N16,会員登録,G$1,0)</f>
        <v>#N/A</v>
      </c>
      <c r="H16" s="75" t="e">
        <f>+YEAR($O$3-$I16)-1900</f>
        <v>#N/A</v>
      </c>
      <c r="I16" s="102" t="e">
        <f>VLOOKUP($J16,会員登録,I$1,0)</f>
        <v>#N/A</v>
      </c>
      <c r="J16" s="100"/>
      <c r="K16" s="73" t="e">
        <f>VLOOKUP($J16,会員登録,K$1,0)</f>
        <v>#N/A</v>
      </c>
      <c r="L16" s="75" t="e">
        <f>+YEAR($O$3-$M16)-1900</f>
        <v>#N/A</v>
      </c>
      <c r="M16" s="99" t="e">
        <f>VLOOKUP($N16,会員登録,M$1,0)</f>
        <v>#N/A</v>
      </c>
      <c r="N16" s="100"/>
      <c r="O16" s="73" t="e">
        <f>VLOOKUP($N16,会員登録,O$1,0)</f>
        <v>#N/A</v>
      </c>
      <c r="P16" s="101"/>
      <c r="Q16" s="51" t="s">
        <v>2</v>
      </c>
      <c r="R16" s="49" t="s">
        <v>40</v>
      </c>
    </row>
    <row r="17" ht="24" customHeight="1" spans="1:18">
      <c r="A17" s="70">
        <v>12</v>
      </c>
      <c r="B17" s="71" t="e">
        <f>VLOOKUP($J17,会員登録,B$1,0)&amp;"　"&amp;VLOOKUP($J17,会員登録,B$1+1,0)</f>
        <v>#N/A</v>
      </c>
      <c r="C17" s="71" t="e">
        <f>VLOOKUP($N17,会員登録,C$1,0)&amp;"　"&amp;VLOOKUP($N17,会員登録,C$1+1,0)</f>
        <v>#N/A</v>
      </c>
      <c r="D17" s="72"/>
      <c r="E17" s="73" t="e">
        <f>VLOOKUP($J17,会員登録,E$1,0)</f>
        <v>#N/A</v>
      </c>
      <c r="F17" s="74"/>
      <c r="G17" s="73" t="e">
        <f>VLOOKUP($N17,会員登録,G$1,0)</f>
        <v>#N/A</v>
      </c>
      <c r="H17" s="75" t="e">
        <f>+YEAR($O$3-$I17)-1900</f>
        <v>#N/A</v>
      </c>
      <c r="I17" s="102" t="e">
        <f>VLOOKUP($J17,会員登録,I$1,0)</f>
        <v>#N/A</v>
      </c>
      <c r="J17" s="100"/>
      <c r="K17" s="73" t="e">
        <f>VLOOKUP($J17,会員登録,K$1,0)</f>
        <v>#N/A</v>
      </c>
      <c r="L17" s="75" t="e">
        <f>+YEAR($O$3-$M17)-1900</f>
        <v>#N/A</v>
      </c>
      <c r="M17" s="99" t="e">
        <f>VLOOKUP($N17,会員登録,M$1,0)</f>
        <v>#N/A</v>
      </c>
      <c r="N17" s="100"/>
      <c r="O17" s="73" t="e">
        <f>VLOOKUP($N17,会員登録,O$1,0)</f>
        <v>#N/A</v>
      </c>
      <c r="P17" s="101"/>
      <c r="Q17" s="51" t="s">
        <v>41</v>
      </c>
      <c r="R17" s="49" t="s">
        <v>42</v>
      </c>
    </row>
    <row r="18" ht="24" customHeight="1" spans="1:18">
      <c r="A18" s="76">
        <v>13</v>
      </c>
      <c r="B18" s="71" t="e">
        <f>VLOOKUP($J18,会員登録,B$1,0)&amp;"　"&amp;VLOOKUP($J18,会員登録,B$1+1,0)</f>
        <v>#N/A</v>
      </c>
      <c r="C18" s="71" t="e">
        <f>VLOOKUP($N18,会員登録,C$1,0)&amp;"　"&amp;VLOOKUP($N18,会員登録,C$1+1,0)</f>
        <v>#N/A</v>
      </c>
      <c r="D18" s="72"/>
      <c r="E18" s="73" t="e">
        <f>VLOOKUP($J18,会員登録,E$1,0)</f>
        <v>#N/A</v>
      </c>
      <c r="F18" s="74"/>
      <c r="G18" s="73" t="e">
        <f>VLOOKUP($N18,会員登録,G$1,0)</f>
        <v>#N/A</v>
      </c>
      <c r="H18" s="75" t="e">
        <f>+YEAR($O$3-$I18)-1900</f>
        <v>#N/A</v>
      </c>
      <c r="I18" s="102" t="e">
        <f>VLOOKUP($J18,会員登録,I$1,0)</f>
        <v>#N/A</v>
      </c>
      <c r="J18" s="100"/>
      <c r="K18" s="73" t="e">
        <f>VLOOKUP($J18,会員登録,K$1,0)</f>
        <v>#N/A</v>
      </c>
      <c r="L18" s="75" t="e">
        <f>+YEAR($O$3-$M18)-1900</f>
        <v>#N/A</v>
      </c>
      <c r="M18" s="99" t="e">
        <f>VLOOKUP($N18,会員登録,M$1,0)</f>
        <v>#N/A</v>
      </c>
      <c r="N18" s="100"/>
      <c r="O18" s="73" t="e">
        <f>VLOOKUP($N18,会員登録,O$1,0)</f>
        <v>#N/A</v>
      </c>
      <c r="P18" s="103"/>
      <c r="Q18" s="51" t="s">
        <v>43</v>
      </c>
      <c r="R18" s="49" t="s">
        <v>44</v>
      </c>
    </row>
    <row r="19" ht="24" customHeight="1" spans="1:18">
      <c r="A19" s="76">
        <v>14</v>
      </c>
      <c r="B19" s="71" t="e">
        <f>VLOOKUP($J19,会員登録,B$1,0)&amp;"　"&amp;VLOOKUP($J19,会員登録,B$1+1,0)</f>
        <v>#N/A</v>
      </c>
      <c r="C19" s="71" t="e">
        <f>VLOOKUP($N19,会員登録,C$1,0)&amp;"　"&amp;VLOOKUP($N19,会員登録,C$1+1,0)</f>
        <v>#N/A</v>
      </c>
      <c r="D19" s="72"/>
      <c r="E19" s="73" t="e">
        <f>VLOOKUP($J19,会員登録,E$1,0)</f>
        <v>#N/A</v>
      </c>
      <c r="F19" s="74"/>
      <c r="G19" s="73" t="e">
        <f>VLOOKUP($N19,会員登録,G$1,0)</f>
        <v>#N/A</v>
      </c>
      <c r="H19" s="75" t="e">
        <f>+YEAR($O$3-$I19)-1900</f>
        <v>#N/A</v>
      </c>
      <c r="I19" s="102" t="e">
        <f>VLOOKUP($J19,会員登録,I$1,0)</f>
        <v>#N/A</v>
      </c>
      <c r="J19" s="100"/>
      <c r="K19" s="73" t="e">
        <f>VLOOKUP($J19,会員登録,K$1,0)</f>
        <v>#N/A</v>
      </c>
      <c r="L19" s="75" t="e">
        <f>+YEAR($O$3-$M19)-1900</f>
        <v>#N/A</v>
      </c>
      <c r="M19" s="99" t="e">
        <f>VLOOKUP($N19,会員登録,M$1,0)</f>
        <v>#N/A</v>
      </c>
      <c r="N19" s="100"/>
      <c r="O19" s="73" t="e">
        <f>VLOOKUP($N19,会員登録,O$1,0)</f>
        <v>#N/A</v>
      </c>
      <c r="P19" s="103"/>
      <c r="Q19" s="51" t="s">
        <v>45</v>
      </c>
      <c r="R19" s="51"/>
    </row>
    <row r="20" ht="24" customHeight="1" spans="1:18">
      <c r="A20" s="77">
        <v>15</v>
      </c>
      <c r="B20" s="71" t="e">
        <f>VLOOKUP($J20,会員登録,B$1,0)&amp;"　"&amp;VLOOKUP($J20,会員登録,B$1+1,0)</f>
        <v>#N/A</v>
      </c>
      <c r="C20" s="71" t="e">
        <f>VLOOKUP($N20,会員登録,C$1,0)&amp;"　"&amp;VLOOKUP($N20,会員登録,C$1+1,0)</f>
        <v>#N/A</v>
      </c>
      <c r="D20" s="72"/>
      <c r="E20" s="73" t="e">
        <f>VLOOKUP($J20,会員登録,E$1,0)</f>
        <v>#N/A</v>
      </c>
      <c r="F20" s="74"/>
      <c r="G20" s="73" t="e">
        <f>VLOOKUP($N20,会員登録,G$1,0)</f>
        <v>#N/A</v>
      </c>
      <c r="H20" s="75" t="e">
        <f>+YEAR($O$3-$I20)-1900</f>
        <v>#N/A</v>
      </c>
      <c r="I20" s="102" t="e">
        <f>VLOOKUP($J20,会員登録,I$1,0)</f>
        <v>#N/A</v>
      </c>
      <c r="J20" s="100"/>
      <c r="K20" s="73" t="e">
        <f>VLOOKUP($J20,会員登録,K$1,0)</f>
        <v>#N/A</v>
      </c>
      <c r="L20" s="75" t="e">
        <f>+YEAR($O$3-$M20)-1900</f>
        <v>#N/A</v>
      </c>
      <c r="M20" s="99" t="e">
        <f>VLOOKUP($N20,会員登録,M$1,0)</f>
        <v>#N/A</v>
      </c>
      <c r="N20" s="100"/>
      <c r="O20" s="73" t="e">
        <f>VLOOKUP($N20,会員登録,O$1,0)</f>
        <v>#N/A</v>
      </c>
      <c r="P20" s="104"/>
      <c r="Q20" s="51" t="s">
        <v>46</v>
      </c>
      <c r="R20" s="51"/>
    </row>
    <row r="21" ht="20.1" customHeight="1" spans="1:18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51" t="s">
        <v>47</v>
      </c>
      <c r="R21" s="51"/>
    </row>
    <row r="22" ht="20.1" customHeight="1" spans="1:18">
      <c r="A22" s="50" t="s">
        <v>48</v>
      </c>
      <c r="Q22" s="51" t="s">
        <v>50</v>
      </c>
      <c r="R22" s="51"/>
    </row>
    <row r="23" ht="20.1" customHeight="1" spans="1:18">
      <c r="A23" s="50" t="s">
        <v>51</v>
      </c>
      <c r="N23" s="105" t="s">
        <v>49</v>
      </c>
      <c r="O23" s="105"/>
      <c r="P23" s="105"/>
      <c r="Q23" s="51" t="s">
        <v>53</v>
      </c>
      <c r="R23" s="51"/>
    </row>
    <row r="24" ht="20.1" customHeight="1" spans="1:18">
      <c r="A24" s="79" t="s">
        <v>54</v>
      </c>
      <c r="B24" s="80"/>
      <c r="C24" s="80"/>
      <c r="D24" s="81"/>
      <c r="E24" s="80"/>
      <c r="F24" s="81"/>
      <c r="G24" s="80"/>
      <c r="H24" s="80"/>
      <c r="I24" s="65" t="s">
        <v>52</v>
      </c>
      <c r="J24" s="106"/>
      <c r="K24" s="107"/>
      <c r="L24" s="107"/>
      <c r="M24" s="107"/>
      <c r="N24" s="107"/>
      <c r="O24" s="107"/>
      <c r="P24" s="108"/>
      <c r="Q24" s="51" t="s">
        <v>57</v>
      </c>
      <c r="R24" s="51"/>
    </row>
    <row r="25" ht="20.1" customHeight="1" spans="1:18">
      <c r="A25" s="80" t="s">
        <v>58</v>
      </c>
      <c r="B25" s="82"/>
      <c r="C25" s="82"/>
      <c r="D25" s="82"/>
      <c r="E25" s="82"/>
      <c r="F25" s="82"/>
      <c r="G25" s="82"/>
      <c r="H25" s="83"/>
      <c r="I25" s="77" t="s">
        <v>55</v>
      </c>
      <c r="J25" s="109"/>
      <c r="K25" s="110"/>
      <c r="L25" s="110"/>
      <c r="M25" s="110"/>
      <c r="N25" s="110"/>
      <c r="O25" s="111"/>
      <c r="P25" s="112"/>
      <c r="Q25" s="51" t="s">
        <v>60</v>
      </c>
      <c r="R25" s="51"/>
    </row>
    <row r="26" ht="20.1" customHeight="1" spans="1:18">
      <c r="A26" s="82" t="s">
        <v>61</v>
      </c>
      <c r="B26" s="82"/>
      <c r="C26" s="82"/>
      <c r="D26" s="82"/>
      <c r="E26" s="82"/>
      <c r="F26" s="82"/>
      <c r="G26" s="82"/>
      <c r="H26" s="83"/>
      <c r="I26" s="113" t="s">
        <v>59</v>
      </c>
      <c r="J26" s="114"/>
      <c r="K26" s="114"/>
      <c r="L26" s="114"/>
      <c r="M26" s="114"/>
      <c r="N26" s="114"/>
      <c r="O26" s="114"/>
      <c r="P26" s="115"/>
      <c r="Q26" s="51" t="s">
        <v>63</v>
      </c>
      <c r="R26" s="51"/>
    </row>
    <row r="27" ht="20.1" customHeight="1" spans="1:18">
      <c r="A27" s="84" t="s">
        <v>64</v>
      </c>
      <c r="B27" s="84"/>
      <c r="C27" s="85" t="s">
        <v>65</v>
      </c>
      <c r="D27" s="85"/>
      <c r="E27" s="85"/>
      <c r="F27" s="81"/>
      <c r="G27" s="79"/>
      <c r="H27" s="80"/>
      <c r="I27" s="65" t="s">
        <v>62</v>
      </c>
      <c r="J27" s="116"/>
      <c r="K27" s="117"/>
      <c r="L27" s="117"/>
      <c r="M27" s="117"/>
      <c r="N27" s="117"/>
      <c r="O27" s="117"/>
      <c r="P27" s="118"/>
      <c r="Q27" s="51" t="s">
        <v>68</v>
      </c>
      <c r="R27" s="51"/>
    </row>
    <row r="28" ht="20.1" customHeight="1" spans="1:18">
      <c r="A28" s="86"/>
      <c r="B28" s="86"/>
      <c r="C28" s="85" t="s">
        <v>69</v>
      </c>
      <c r="D28" s="85"/>
      <c r="E28" s="85"/>
      <c r="F28" s="79"/>
      <c r="G28" s="79"/>
      <c r="H28" s="87"/>
      <c r="I28" s="70" t="s">
        <v>66</v>
      </c>
      <c r="J28" s="119"/>
      <c r="K28" s="120"/>
      <c r="L28" s="121"/>
      <c r="M28" s="121"/>
      <c r="N28" s="121"/>
      <c r="O28" s="121"/>
      <c r="P28" s="122"/>
      <c r="Q28" s="51" t="s">
        <v>70</v>
      </c>
      <c r="R28" s="51"/>
    </row>
    <row r="29" ht="20.1" customHeight="1" spans="1:18">
      <c r="A29" s="79" t="s">
        <v>71</v>
      </c>
      <c r="B29" s="79"/>
      <c r="C29" s="79"/>
      <c r="D29" s="79"/>
      <c r="E29" s="79"/>
      <c r="F29" s="79"/>
      <c r="G29" s="79"/>
      <c r="H29" s="80"/>
      <c r="I29" s="70"/>
      <c r="J29" s="123"/>
      <c r="K29" s="124"/>
      <c r="L29" s="124"/>
      <c r="M29" s="124"/>
      <c r="N29" s="124"/>
      <c r="O29" s="124"/>
      <c r="P29" s="125"/>
      <c r="Q29" s="51" t="s">
        <v>73</v>
      </c>
      <c r="R29" s="51"/>
    </row>
    <row r="30" ht="20.1" customHeight="1" spans="1:18">
      <c r="A30" s="79"/>
      <c r="B30" s="79"/>
      <c r="C30" s="79"/>
      <c r="D30" s="79"/>
      <c r="E30" s="79"/>
      <c r="F30" s="81"/>
      <c r="G30" s="79"/>
      <c r="H30" s="80"/>
      <c r="I30" s="70" t="s">
        <v>72</v>
      </c>
      <c r="J30" s="126"/>
      <c r="K30" s="127"/>
      <c r="L30" s="127"/>
      <c r="M30" s="127"/>
      <c r="N30" s="127"/>
      <c r="O30" s="127"/>
      <c r="P30" s="128"/>
      <c r="Q30" s="51" t="s">
        <v>75</v>
      </c>
      <c r="R30" s="51"/>
    </row>
    <row r="31" ht="20.1" customHeight="1" spans="1:16">
      <c r="A31" s="79" t="s">
        <v>76</v>
      </c>
      <c r="B31" s="79"/>
      <c r="C31" s="79"/>
      <c r="D31" s="79"/>
      <c r="E31" s="79"/>
      <c r="F31" s="79"/>
      <c r="G31" s="88"/>
      <c r="H31" s="80"/>
      <c r="I31" s="70" t="s">
        <v>74</v>
      </c>
      <c r="J31" s="126"/>
      <c r="K31" s="127"/>
      <c r="L31" s="127"/>
      <c r="M31" s="127"/>
      <c r="N31" s="127"/>
      <c r="O31" s="127"/>
      <c r="P31" s="128"/>
    </row>
    <row r="32" ht="20.1" customHeight="1" spans="1:16">
      <c r="A32" s="89" t="s">
        <v>78</v>
      </c>
      <c r="B32" s="89"/>
      <c r="C32" s="89"/>
      <c r="D32" s="89"/>
      <c r="E32" s="89"/>
      <c r="F32" s="89"/>
      <c r="G32" s="89"/>
      <c r="I32" s="70" t="s">
        <v>77</v>
      </c>
      <c r="J32" s="126"/>
      <c r="K32" s="127"/>
      <c r="L32" s="127"/>
      <c r="M32" s="127"/>
      <c r="N32" s="127"/>
      <c r="O32" s="127"/>
      <c r="P32" s="128"/>
    </row>
    <row r="33" ht="20.1" customHeight="1" spans="9:16">
      <c r="I33" s="77" t="s">
        <v>79</v>
      </c>
      <c r="J33" s="109"/>
      <c r="K33" s="110"/>
      <c r="L33" s="110"/>
      <c r="M33" s="110"/>
      <c r="N33" s="110"/>
      <c r="O33" s="110"/>
      <c r="P33" s="129"/>
    </row>
    <row r="34" spans="15:16">
      <c r="O34" s="130"/>
      <c r="P34" s="131"/>
    </row>
  </sheetData>
  <mergeCells count="23">
    <mergeCell ref="A2:P2"/>
    <mergeCell ref="C3:D3"/>
    <mergeCell ref="A21:P21"/>
    <mergeCell ref="N23:P23"/>
    <mergeCell ref="J24:P24"/>
    <mergeCell ref="J25:N25"/>
    <mergeCell ref="A26:E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A32:G32"/>
    <mergeCell ref="J32:P32"/>
    <mergeCell ref="J33:P33"/>
    <mergeCell ref="I28:I29"/>
  </mergeCells>
  <conditionalFormatting sqref="B6">
    <cfRule type="expression" dxfId="119" priority="1" stopIfTrue="1">
      <formula>IFERROR(B6,"")</formula>
    </cfRule>
  </conditionalFormatting>
  <conditionalFormatting sqref="B7">
    <cfRule type="expression" dxfId="120" priority="2" stopIfTrue="1">
      <formula>ISERROR(B7)</formula>
    </cfRule>
  </conditionalFormatting>
  <conditionalFormatting sqref="C7">
    <cfRule type="expression" dxfId="121" priority="3" stopIfTrue="1">
      <formula>ISERROR(C7)</formula>
    </cfRule>
  </conditionalFormatting>
  <conditionalFormatting sqref="E7">
    <cfRule type="expression" dxfId="122" priority="4" stopIfTrue="1">
      <formula>ISERROR(E7)</formula>
    </cfRule>
  </conditionalFormatting>
  <conditionalFormatting sqref="G7">
    <cfRule type="expression" dxfId="123" priority="5" stopIfTrue="1">
      <formula>ISERROR(G7)</formula>
    </cfRule>
  </conditionalFormatting>
  <conditionalFormatting sqref="H7">
    <cfRule type="expression" dxfId="124" priority="6" stopIfTrue="1">
      <formula>ISERROR(H7)</formula>
    </cfRule>
  </conditionalFormatting>
  <conditionalFormatting sqref="K7">
    <cfRule type="expression" dxfId="125" priority="7" stopIfTrue="1">
      <formula>ISERROR(K7)</formula>
    </cfRule>
  </conditionalFormatting>
  <conditionalFormatting sqref="L7">
    <cfRule type="expression" dxfId="126" priority="8" stopIfTrue="1">
      <formula>ISERROR(L7)</formula>
    </cfRule>
  </conditionalFormatting>
  <conditionalFormatting sqref="M7">
    <cfRule type="expression" dxfId="127" priority="9" stopIfTrue="1">
      <formula>ISERROR(M7)</formula>
    </cfRule>
  </conditionalFormatting>
  <conditionalFormatting sqref="O7">
    <cfRule type="expression" dxfId="128" priority="10" stopIfTrue="1">
      <formula>ISERROR(O7)</formula>
    </cfRule>
  </conditionalFormatting>
  <conditionalFormatting sqref="B8:B20">
    <cfRule type="expression" dxfId="129" priority="11" stopIfTrue="1">
      <formula>ISERROR(B8)</formula>
    </cfRule>
  </conditionalFormatting>
  <conditionalFormatting sqref="C8:C20">
    <cfRule type="expression" dxfId="130" priority="12" stopIfTrue="1">
      <formula>ISERROR(C8)</formula>
    </cfRule>
  </conditionalFormatting>
  <conditionalFormatting sqref="E8:E20">
    <cfRule type="expression" dxfId="131" priority="13" stopIfTrue="1">
      <formula>ISERROR(E8)</formula>
    </cfRule>
  </conditionalFormatting>
  <conditionalFormatting sqref="G8:G20">
    <cfRule type="expression" dxfId="132" priority="14" stopIfTrue="1">
      <formula>ISERROR(G8)</formula>
    </cfRule>
  </conditionalFormatting>
  <conditionalFormatting sqref="H8:I20">
    <cfRule type="expression" dxfId="133" priority="15" stopIfTrue="1">
      <formula>ISERROR(H8)</formula>
    </cfRule>
  </conditionalFormatting>
  <conditionalFormatting sqref="K8:K20">
    <cfRule type="expression" dxfId="134" priority="16" stopIfTrue="1">
      <formula>ISERROR(K8)</formula>
    </cfRule>
  </conditionalFormatting>
  <conditionalFormatting sqref="L8:L20">
    <cfRule type="expression" dxfId="135" priority="17" stopIfTrue="1">
      <formula>ISERROR(L8)</formula>
    </cfRule>
  </conditionalFormatting>
  <conditionalFormatting sqref="M8:M20">
    <cfRule type="expression" dxfId="136" priority="18" stopIfTrue="1">
      <formula>ISERROR(M8)</formula>
    </cfRule>
  </conditionalFormatting>
  <conditionalFormatting sqref="O8:O20">
    <cfRule type="expression" dxfId="137" priority="19" stopIfTrue="1">
      <formula>ISERROR(O8)</formula>
    </cfRule>
  </conditionalFormatting>
  <conditionalFormatting sqref="I7">
    <cfRule type="expression" dxfId="138" priority="20" stopIfTrue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055555555556" right="0.196527777777778" top="0.393055555555556" bottom="0.393055555555556" header="0.511805555555556" footer="0.511805555555556"/>
  <pageSetup paperSize="9" scale="75" orientation="landscape" verticalDpi="72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3"/>
  </sheetPr>
  <dimension ref="A1:R34"/>
  <sheetViews>
    <sheetView view="pageBreakPreview" zoomScale="80" zoomScaleNormal="80" zoomScaleSheetLayoutView="80" workbookViewId="0">
      <pane ySplit="5" topLeftCell="A17" activePane="bottomLeft" state="frozen"/>
      <selection/>
      <selection pane="bottomLeft" activeCell="A24" sqref="A24:H31"/>
    </sheetView>
  </sheetViews>
  <sheetFormatPr defaultColWidth="9" defaultRowHeight="13.5"/>
  <cols>
    <col min="1" max="1" width="6.5" style="50" customWidth="1"/>
    <col min="2" max="3" width="14.75" style="50" customWidth="1"/>
    <col min="4" max="4" width="10.375" style="51" customWidth="1"/>
    <col min="5" max="5" width="20" style="50" customWidth="1"/>
    <col min="6" max="6" width="10.375" style="51" customWidth="1"/>
    <col min="7" max="7" width="20" style="50" customWidth="1"/>
    <col min="8" max="8" width="7.625" style="50" customWidth="1"/>
    <col min="9" max="10" width="12.375" style="50" customWidth="1"/>
    <col min="11" max="11" width="9.75" style="50" customWidth="1"/>
    <col min="12" max="12" width="7.625" style="50" customWidth="1"/>
    <col min="13" max="14" width="12.375" style="50" customWidth="1"/>
    <col min="15" max="15" width="9.75" style="50" customWidth="1"/>
    <col min="16" max="16" width="7.75" style="50" customWidth="1"/>
    <col min="17" max="18" width="13.875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/>
      <c r="D3" s="55"/>
      <c r="E3" s="56"/>
      <c r="F3" s="54" t="s">
        <v>3</v>
      </c>
      <c r="G3" s="57" t="s">
        <v>27</v>
      </c>
      <c r="H3" s="58"/>
      <c r="I3" s="90"/>
      <c r="J3" s="90"/>
      <c r="K3" s="90"/>
      <c r="L3" s="90"/>
      <c r="M3" s="90"/>
      <c r="N3" s="91" t="s">
        <v>4</v>
      </c>
      <c r="O3" s="92">
        <v>44652</v>
      </c>
      <c r="P3" s="90"/>
    </row>
    <row r="5" s="49" customFormat="1" ht="22.15" customHeight="1" spans="1:18">
      <c r="A5" s="59" t="s">
        <v>5</v>
      </c>
      <c r="B5" s="60" t="s">
        <v>6</v>
      </c>
      <c r="C5" s="60" t="s">
        <v>7</v>
      </c>
      <c r="D5" s="61" t="s">
        <v>8</v>
      </c>
      <c r="E5" s="62" t="s">
        <v>9</v>
      </c>
      <c r="F5" s="63" t="s">
        <v>10</v>
      </c>
      <c r="G5" s="64" t="s">
        <v>11</v>
      </c>
      <c r="H5" s="63" t="s">
        <v>12</v>
      </c>
      <c r="I5" s="93" t="s">
        <v>13</v>
      </c>
      <c r="J5" s="93" t="s">
        <v>14</v>
      </c>
      <c r="K5" s="62" t="s">
        <v>15</v>
      </c>
      <c r="L5" s="63" t="s">
        <v>16</v>
      </c>
      <c r="M5" s="93" t="s">
        <v>13</v>
      </c>
      <c r="N5" s="93" t="s">
        <v>14</v>
      </c>
      <c r="O5" s="62" t="s">
        <v>15</v>
      </c>
      <c r="P5" s="94" t="s">
        <v>17</v>
      </c>
      <c r="Q5" s="49" t="s">
        <v>18</v>
      </c>
      <c r="R5" s="49" t="s">
        <v>19</v>
      </c>
    </row>
    <row r="6" ht="24" customHeight="1" spans="1:18">
      <c r="A6" s="65">
        <v>1</v>
      </c>
      <c r="B6" s="66" t="e">
        <f>VLOOKUP($J6,会員登録,B$1,0)&amp;"　"&amp;VLOOKUP($J6,会員登録,B$1+1,0)</f>
        <v>#N/A</v>
      </c>
      <c r="C6" s="66" t="e">
        <f>VLOOKUP($N6,会員登録,C$1,0)&amp;"　"&amp;VLOOKUP($N6,会員登録,C$1+1,0)</f>
        <v>#N/A</v>
      </c>
      <c r="D6" s="67"/>
      <c r="E6" s="68" t="e">
        <f>VLOOKUP($J6,会員登録,E$1,0)</f>
        <v>#N/A</v>
      </c>
      <c r="F6" s="67"/>
      <c r="G6" s="68" t="e">
        <f>VLOOKUP($N6,会員登録,G$1,0)</f>
        <v>#N/A</v>
      </c>
      <c r="H6" s="69" t="e">
        <f>+YEAR($O$3-$I6)-1900</f>
        <v>#N/A</v>
      </c>
      <c r="I6" s="95" t="e">
        <f>VLOOKUP($J6,会員登録,I$1,0)</f>
        <v>#N/A</v>
      </c>
      <c r="J6" s="96"/>
      <c r="K6" s="97" t="e">
        <f>VLOOKUP($J6,会員登録,K$1,0)</f>
        <v>#N/A</v>
      </c>
      <c r="L6" s="69" t="e">
        <f>+YEAR($O$3-$M6)-1900</f>
        <v>#N/A</v>
      </c>
      <c r="M6" s="95" t="e">
        <f>VLOOKUP($N6,会員登録,M$1,0)</f>
        <v>#N/A</v>
      </c>
      <c r="N6" s="96"/>
      <c r="O6" s="97" t="e">
        <f>VLOOKUP($N6,会員登録,O$1,0)</f>
        <v>#N/A</v>
      </c>
      <c r="P6" s="98"/>
      <c r="Q6" s="51" t="s">
        <v>20</v>
      </c>
      <c r="R6" s="49" t="s">
        <v>21</v>
      </c>
    </row>
    <row r="7" ht="24" customHeight="1" spans="1:18">
      <c r="A7" s="70">
        <v>2</v>
      </c>
      <c r="B7" s="71" t="e">
        <f>VLOOKUP($J7,会員登録,B$1,0)&amp;"　"&amp;VLOOKUP($J7,会員登録,B$1+1,0)</f>
        <v>#N/A</v>
      </c>
      <c r="C7" s="71" t="e">
        <f>VLOOKUP($N7,会員登録,C$1,0)&amp;"　"&amp;VLOOKUP($N7,会員登録,C$1+1,0)</f>
        <v>#N/A</v>
      </c>
      <c r="D7" s="72"/>
      <c r="E7" s="73" t="e">
        <f>VLOOKUP($J7,会員登録,E$1,0)</f>
        <v>#N/A</v>
      </c>
      <c r="F7" s="74"/>
      <c r="G7" s="73" t="e">
        <f>VLOOKUP($N7,会員登録,G$1,0)</f>
        <v>#N/A</v>
      </c>
      <c r="H7" s="75" t="e">
        <f t="shared" ref="H7:H20" si="0">+YEAR($O$3-$I7)-1900</f>
        <v>#N/A</v>
      </c>
      <c r="I7" s="99" t="e">
        <f>VLOOKUP($J7,会員登録,I$1,0)</f>
        <v>#N/A</v>
      </c>
      <c r="J7" s="100"/>
      <c r="K7" s="73" t="e">
        <f>VLOOKUP($J7,会員登録,K$1,0)</f>
        <v>#N/A</v>
      </c>
      <c r="L7" s="75" t="e">
        <f t="shared" ref="L7:L20" si="1">+YEAR($O$3-$M7)-1900</f>
        <v>#N/A</v>
      </c>
      <c r="M7" s="99" t="e">
        <f>VLOOKUP($N7,会員登録,M$1,0)</f>
        <v>#N/A</v>
      </c>
      <c r="N7" s="100"/>
      <c r="O7" s="73" t="e">
        <f>VLOOKUP($N7,会員登録,O$1,0)</f>
        <v>#N/A</v>
      </c>
      <c r="P7" s="101"/>
      <c r="Q7" s="51" t="s">
        <v>22</v>
      </c>
      <c r="R7" s="49" t="s">
        <v>23</v>
      </c>
    </row>
    <row r="8" ht="24" customHeight="1" spans="1:18">
      <c r="A8" s="70">
        <v>3</v>
      </c>
      <c r="B8" s="71" t="e">
        <f>VLOOKUP($J8,会員登録,B$1,0)&amp;"　"&amp;VLOOKUP($J8,会員登録,B$1+1,0)</f>
        <v>#N/A</v>
      </c>
      <c r="C8" s="71" t="e">
        <f>VLOOKUP($N8,会員登録,C$1,0)&amp;"　"&amp;VLOOKUP($N8,会員登録,C$1+1,0)</f>
        <v>#N/A</v>
      </c>
      <c r="D8" s="72"/>
      <c r="E8" s="73" t="e">
        <f>VLOOKUP($J8,会員登録,E$1,0)</f>
        <v>#N/A</v>
      </c>
      <c r="F8" s="74"/>
      <c r="G8" s="73" t="e">
        <f>VLOOKUP($N8,会員登録,G$1,0)</f>
        <v>#N/A</v>
      </c>
      <c r="H8" s="75" t="e">
        <f>+YEAR($O$3-$I8)-1900</f>
        <v>#N/A</v>
      </c>
      <c r="I8" s="102" t="e">
        <f>VLOOKUP($J8,会員登録,I$1,0)</f>
        <v>#N/A</v>
      </c>
      <c r="J8" s="100"/>
      <c r="K8" s="73" t="e">
        <f>VLOOKUP($J8,会員登録,K$1,0)</f>
        <v>#N/A</v>
      </c>
      <c r="L8" s="75" t="e">
        <f>+YEAR($O$3-$M8)-1900</f>
        <v>#N/A</v>
      </c>
      <c r="M8" s="99" t="e">
        <f>VLOOKUP($N8,会員登録,M$1,0)</f>
        <v>#N/A</v>
      </c>
      <c r="N8" s="100"/>
      <c r="O8" s="73" t="e">
        <f>VLOOKUP($N8,会員登録,O$1,0)</f>
        <v>#N/A</v>
      </c>
      <c r="P8" s="101"/>
      <c r="Q8" s="51" t="s">
        <v>24</v>
      </c>
      <c r="R8" s="49" t="s">
        <v>25</v>
      </c>
    </row>
    <row r="9" ht="24" customHeight="1" spans="1:18">
      <c r="A9" s="70">
        <v>4</v>
      </c>
      <c r="B9" s="71" t="e">
        <f>VLOOKUP($J9,会員登録,B$1,0)&amp;"　"&amp;VLOOKUP($J9,会員登録,B$1+1,0)</f>
        <v>#N/A</v>
      </c>
      <c r="C9" s="71" t="e">
        <f>VLOOKUP($N9,会員登録,C$1,0)&amp;"　"&amp;VLOOKUP($N9,会員登録,C$1+1,0)</f>
        <v>#N/A</v>
      </c>
      <c r="D9" s="72"/>
      <c r="E9" s="73" t="e">
        <f>VLOOKUP($J9,会員登録,E$1,0)</f>
        <v>#N/A</v>
      </c>
      <c r="F9" s="74"/>
      <c r="G9" s="73" t="e">
        <f>VLOOKUP($N9,会員登録,G$1,0)</f>
        <v>#N/A</v>
      </c>
      <c r="H9" s="75" t="e">
        <f>+YEAR($O$3-$I9)-1900</f>
        <v>#N/A</v>
      </c>
      <c r="I9" s="102" t="e">
        <f>VLOOKUP($J9,会員登録,I$1,0)</f>
        <v>#N/A</v>
      </c>
      <c r="J9" s="100"/>
      <c r="K9" s="73" t="e">
        <f>VLOOKUP($J9,会員登録,K$1,0)</f>
        <v>#N/A</v>
      </c>
      <c r="L9" s="75" t="e">
        <f>+YEAR($O$3-$M9)-1900</f>
        <v>#N/A</v>
      </c>
      <c r="M9" s="99" t="e">
        <f>VLOOKUP($N9,会員登録,M$1,0)</f>
        <v>#N/A</v>
      </c>
      <c r="N9" s="100"/>
      <c r="O9" s="73" t="e">
        <f>VLOOKUP($N9,会員登録,O$1,0)</f>
        <v>#N/A</v>
      </c>
      <c r="P9" s="101"/>
      <c r="Q9" s="51" t="s">
        <v>26</v>
      </c>
      <c r="R9" s="49" t="s">
        <v>27</v>
      </c>
    </row>
    <row r="10" ht="24" customHeight="1" spans="1:18">
      <c r="A10" s="70">
        <v>5</v>
      </c>
      <c r="B10" s="71" t="e">
        <f>VLOOKUP($J10,会員登録,B$1,0)&amp;"　"&amp;VLOOKUP($J10,会員登録,B$1+1,0)</f>
        <v>#N/A</v>
      </c>
      <c r="C10" s="71" t="e">
        <f>VLOOKUP($N10,会員登録,C$1,0)&amp;"　"&amp;VLOOKUP($N10,会員登録,C$1+1,0)</f>
        <v>#N/A</v>
      </c>
      <c r="D10" s="72"/>
      <c r="E10" s="73" t="e">
        <f>VLOOKUP($J10,会員登録,E$1,0)</f>
        <v>#N/A</v>
      </c>
      <c r="F10" s="74"/>
      <c r="G10" s="73" t="e">
        <f>VLOOKUP($N10,会員登録,G$1,0)</f>
        <v>#N/A</v>
      </c>
      <c r="H10" s="75" t="e">
        <f>+YEAR($O$3-$I10)-1900</f>
        <v>#N/A</v>
      </c>
      <c r="I10" s="102" t="e">
        <f>VLOOKUP($J10,会員登録,I$1,0)</f>
        <v>#N/A</v>
      </c>
      <c r="J10" s="100"/>
      <c r="K10" s="73" t="e">
        <f>VLOOKUP($J10,会員登録,K$1,0)</f>
        <v>#N/A</v>
      </c>
      <c r="L10" s="75" t="e">
        <f>+YEAR($O$3-$M10)-1900</f>
        <v>#N/A</v>
      </c>
      <c r="M10" s="99" t="e">
        <f>VLOOKUP($N10,会員登録,M$1,0)</f>
        <v>#N/A</v>
      </c>
      <c r="N10" s="100"/>
      <c r="O10" s="73" t="e">
        <f>VLOOKUP($N10,会員登録,O$1,0)</f>
        <v>#N/A</v>
      </c>
      <c r="P10" s="101"/>
      <c r="Q10" s="51" t="s">
        <v>28</v>
      </c>
      <c r="R10" s="49" t="s">
        <v>29</v>
      </c>
    </row>
    <row r="11" ht="24" customHeight="1" spans="1:18">
      <c r="A11" s="70">
        <v>6</v>
      </c>
      <c r="B11" s="71" t="e">
        <f>VLOOKUP($J11,会員登録,B$1,0)&amp;"　"&amp;VLOOKUP($J11,会員登録,B$1+1,0)</f>
        <v>#N/A</v>
      </c>
      <c r="C11" s="71" t="e">
        <f>VLOOKUP($N11,会員登録,C$1,0)&amp;"　"&amp;VLOOKUP($N11,会員登録,C$1+1,0)</f>
        <v>#N/A</v>
      </c>
      <c r="D11" s="72"/>
      <c r="E11" s="73" t="e">
        <f>VLOOKUP($J11,会員登録,E$1,0)</f>
        <v>#N/A</v>
      </c>
      <c r="F11" s="74"/>
      <c r="G11" s="73" t="e">
        <f>VLOOKUP($N11,会員登録,G$1,0)</f>
        <v>#N/A</v>
      </c>
      <c r="H11" s="75" t="e">
        <f>+YEAR($O$3-$I11)-1900</f>
        <v>#N/A</v>
      </c>
      <c r="I11" s="102" t="e">
        <f>VLOOKUP($J11,会員登録,I$1,0)</f>
        <v>#N/A</v>
      </c>
      <c r="J11" s="100"/>
      <c r="K11" s="73" t="e">
        <f>VLOOKUP($J11,会員登録,K$1,0)</f>
        <v>#N/A</v>
      </c>
      <c r="L11" s="75" t="e">
        <f>+YEAR($O$3-$M11)-1900</f>
        <v>#N/A</v>
      </c>
      <c r="M11" s="99" t="e">
        <f>VLOOKUP($N11,会員登録,M$1,0)</f>
        <v>#N/A</v>
      </c>
      <c r="N11" s="100"/>
      <c r="O11" s="73" t="e">
        <f>VLOOKUP($N11,会員登録,O$1,0)</f>
        <v>#N/A</v>
      </c>
      <c r="P11" s="101"/>
      <c r="Q11" s="51" t="s">
        <v>30</v>
      </c>
      <c r="R11" s="49" t="s">
        <v>31</v>
      </c>
    </row>
    <row r="12" ht="24" customHeight="1" spans="1:18">
      <c r="A12" s="70">
        <v>7</v>
      </c>
      <c r="B12" s="71" t="e">
        <f>VLOOKUP($J12,会員登録,B$1,0)&amp;"　"&amp;VLOOKUP($J12,会員登録,B$1+1,0)</f>
        <v>#N/A</v>
      </c>
      <c r="C12" s="71" t="e">
        <f>VLOOKUP($N12,会員登録,C$1,0)&amp;"　"&amp;VLOOKUP($N12,会員登録,C$1+1,0)</f>
        <v>#N/A</v>
      </c>
      <c r="D12" s="72"/>
      <c r="E12" s="73" t="e">
        <f>VLOOKUP($J12,会員登録,E$1,0)</f>
        <v>#N/A</v>
      </c>
      <c r="F12" s="74"/>
      <c r="G12" s="73" t="e">
        <f>VLOOKUP($N12,会員登録,G$1,0)</f>
        <v>#N/A</v>
      </c>
      <c r="H12" s="75" t="e">
        <f>+YEAR($O$3-$I12)-1900</f>
        <v>#N/A</v>
      </c>
      <c r="I12" s="102" t="e">
        <f>VLOOKUP($J12,会員登録,I$1,0)</f>
        <v>#N/A</v>
      </c>
      <c r="J12" s="100"/>
      <c r="K12" s="73" t="e">
        <f>VLOOKUP($J12,会員登録,K$1,0)</f>
        <v>#N/A</v>
      </c>
      <c r="L12" s="75" t="e">
        <f>+YEAR($O$3-$M12)-1900</f>
        <v>#N/A</v>
      </c>
      <c r="M12" s="99" t="e">
        <f>VLOOKUP($N12,会員登録,M$1,0)</f>
        <v>#N/A</v>
      </c>
      <c r="N12" s="100"/>
      <c r="O12" s="73" t="e">
        <f>VLOOKUP($N12,会員登録,O$1,0)</f>
        <v>#N/A</v>
      </c>
      <c r="P12" s="101"/>
      <c r="Q12" s="51" t="s">
        <v>32</v>
      </c>
      <c r="R12" s="49" t="s">
        <v>33</v>
      </c>
    </row>
    <row r="13" ht="24" customHeight="1" spans="1:18">
      <c r="A13" s="70">
        <v>8</v>
      </c>
      <c r="B13" s="71" t="e">
        <f>VLOOKUP($J13,会員登録,B$1,0)&amp;"　"&amp;VLOOKUP($J13,会員登録,B$1+1,0)</f>
        <v>#N/A</v>
      </c>
      <c r="C13" s="71" t="e">
        <f>VLOOKUP($N13,会員登録,C$1,0)&amp;"　"&amp;VLOOKUP($N13,会員登録,C$1+1,0)</f>
        <v>#N/A</v>
      </c>
      <c r="D13" s="72"/>
      <c r="E13" s="73" t="e">
        <f>VLOOKUP($J13,会員登録,E$1,0)</f>
        <v>#N/A</v>
      </c>
      <c r="F13" s="74"/>
      <c r="G13" s="73" t="e">
        <f>VLOOKUP($N13,会員登録,G$1,0)</f>
        <v>#N/A</v>
      </c>
      <c r="H13" s="75" t="e">
        <f>+YEAR($O$3-$I13)-1900</f>
        <v>#N/A</v>
      </c>
      <c r="I13" s="102" t="e">
        <f>VLOOKUP($J13,会員登録,I$1,0)</f>
        <v>#N/A</v>
      </c>
      <c r="J13" s="100"/>
      <c r="K13" s="73" t="e">
        <f>VLOOKUP($J13,会員登録,K$1,0)</f>
        <v>#N/A</v>
      </c>
      <c r="L13" s="75" t="e">
        <f>+YEAR($O$3-$M13)-1900</f>
        <v>#N/A</v>
      </c>
      <c r="M13" s="99" t="e">
        <f>VLOOKUP($N13,会員登録,M$1,0)</f>
        <v>#N/A</v>
      </c>
      <c r="N13" s="100"/>
      <c r="O13" s="73" t="e">
        <f>VLOOKUP($N13,会員登録,O$1,0)</f>
        <v>#N/A</v>
      </c>
      <c r="P13" s="101"/>
      <c r="Q13" s="51" t="s">
        <v>34</v>
      </c>
      <c r="R13" s="49" t="s">
        <v>35</v>
      </c>
    </row>
    <row r="14" ht="24" customHeight="1" spans="1:18">
      <c r="A14" s="70">
        <v>9</v>
      </c>
      <c r="B14" s="71" t="e">
        <f>VLOOKUP($J14,会員登録,B$1,0)&amp;"　"&amp;VLOOKUP($J14,会員登録,B$1+1,0)</f>
        <v>#N/A</v>
      </c>
      <c r="C14" s="71" t="e">
        <f>VLOOKUP($N14,会員登録,C$1,0)&amp;"　"&amp;VLOOKUP($N14,会員登録,C$1+1,0)</f>
        <v>#N/A</v>
      </c>
      <c r="D14" s="72"/>
      <c r="E14" s="73" t="e">
        <f>VLOOKUP($J14,会員登録,E$1,0)</f>
        <v>#N/A</v>
      </c>
      <c r="F14" s="74"/>
      <c r="G14" s="73" t="e">
        <f>VLOOKUP($N14,会員登録,G$1,0)</f>
        <v>#N/A</v>
      </c>
      <c r="H14" s="75" t="e">
        <f>+YEAR($O$3-$I14)-1900</f>
        <v>#N/A</v>
      </c>
      <c r="I14" s="102" t="e">
        <f>VLOOKUP($J14,会員登録,I$1,0)</f>
        <v>#N/A</v>
      </c>
      <c r="J14" s="100"/>
      <c r="K14" s="73" t="e">
        <f>VLOOKUP($J14,会員登録,K$1,0)</f>
        <v>#N/A</v>
      </c>
      <c r="L14" s="75" t="e">
        <f>+YEAR($O$3-$M14)-1900</f>
        <v>#N/A</v>
      </c>
      <c r="M14" s="99" t="e">
        <f>VLOOKUP($N14,会員登録,M$1,0)</f>
        <v>#N/A</v>
      </c>
      <c r="N14" s="100"/>
      <c r="O14" s="73" t="e">
        <f>VLOOKUP($N14,会員登録,O$1,0)</f>
        <v>#N/A</v>
      </c>
      <c r="P14" s="101"/>
      <c r="Q14" s="51" t="s">
        <v>36</v>
      </c>
      <c r="R14" s="49" t="s">
        <v>37</v>
      </c>
    </row>
    <row r="15" ht="24" customHeight="1" spans="1:18">
      <c r="A15" s="70">
        <v>10</v>
      </c>
      <c r="B15" s="71" t="e">
        <f>VLOOKUP($J15,会員登録,B$1,0)&amp;"　"&amp;VLOOKUP($J15,会員登録,B$1+1,0)</f>
        <v>#N/A</v>
      </c>
      <c r="C15" s="71" t="e">
        <f>VLOOKUP($N15,会員登録,C$1,0)&amp;"　"&amp;VLOOKUP($N15,会員登録,C$1+1,0)</f>
        <v>#N/A</v>
      </c>
      <c r="D15" s="72"/>
      <c r="E15" s="73" t="e">
        <f>VLOOKUP($J15,会員登録,E$1,0)</f>
        <v>#N/A</v>
      </c>
      <c r="F15" s="74"/>
      <c r="G15" s="73" t="e">
        <f>VLOOKUP($N15,会員登録,G$1,0)</f>
        <v>#N/A</v>
      </c>
      <c r="H15" s="75" t="e">
        <f>+YEAR($O$3-$I15)-1900</f>
        <v>#N/A</v>
      </c>
      <c r="I15" s="102" t="e">
        <f>VLOOKUP($J15,会員登録,I$1,0)</f>
        <v>#N/A</v>
      </c>
      <c r="J15" s="100"/>
      <c r="K15" s="73" t="e">
        <f>VLOOKUP($J15,会員登録,K$1,0)</f>
        <v>#N/A</v>
      </c>
      <c r="L15" s="75" t="e">
        <f>+YEAR($O$3-$M15)-1900</f>
        <v>#N/A</v>
      </c>
      <c r="M15" s="99" t="e">
        <f>VLOOKUP($N15,会員登録,M$1,0)</f>
        <v>#N/A</v>
      </c>
      <c r="N15" s="100"/>
      <c r="O15" s="73" t="e">
        <f>VLOOKUP($N15,会員登録,O$1,0)</f>
        <v>#N/A</v>
      </c>
      <c r="P15" s="101"/>
      <c r="Q15" s="51" t="s">
        <v>38</v>
      </c>
      <c r="R15" s="49" t="s">
        <v>39</v>
      </c>
    </row>
    <row r="16" ht="24" customHeight="1" spans="1:18">
      <c r="A16" s="70">
        <v>11</v>
      </c>
      <c r="B16" s="71" t="e">
        <f>VLOOKUP($J16,会員登録,B$1,0)&amp;"　"&amp;VLOOKUP($J16,会員登録,B$1+1,0)</f>
        <v>#N/A</v>
      </c>
      <c r="C16" s="71" t="e">
        <f>VLOOKUP($N16,会員登録,C$1,0)&amp;"　"&amp;VLOOKUP($N16,会員登録,C$1+1,0)</f>
        <v>#N/A</v>
      </c>
      <c r="D16" s="72"/>
      <c r="E16" s="73" t="e">
        <f>VLOOKUP($J16,会員登録,E$1,0)</f>
        <v>#N/A</v>
      </c>
      <c r="F16" s="74"/>
      <c r="G16" s="73" t="e">
        <f>VLOOKUP($N16,会員登録,G$1,0)</f>
        <v>#N/A</v>
      </c>
      <c r="H16" s="75" t="e">
        <f>+YEAR($O$3-$I16)-1900</f>
        <v>#N/A</v>
      </c>
      <c r="I16" s="102" t="e">
        <f>VLOOKUP($J16,会員登録,I$1,0)</f>
        <v>#N/A</v>
      </c>
      <c r="J16" s="100"/>
      <c r="K16" s="73" t="e">
        <f>VLOOKUP($J16,会員登録,K$1,0)</f>
        <v>#N/A</v>
      </c>
      <c r="L16" s="75" t="e">
        <f>+YEAR($O$3-$M16)-1900</f>
        <v>#N/A</v>
      </c>
      <c r="M16" s="99" t="e">
        <f>VLOOKUP($N16,会員登録,M$1,0)</f>
        <v>#N/A</v>
      </c>
      <c r="N16" s="100"/>
      <c r="O16" s="73" t="e">
        <f>VLOOKUP($N16,会員登録,O$1,0)</f>
        <v>#N/A</v>
      </c>
      <c r="P16" s="101"/>
      <c r="Q16" s="51" t="s">
        <v>2</v>
      </c>
      <c r="R16" s="49" t="s">
        <v>40</v>
      </c>
    </row>
    <row r="17" ht="24" customHeight="1" spans="1:18">
      <c r="A17" s="70">
        <v>12</v>
      </c>
      <c r="B17" s="71" t="e">
        <f>VLOOKUP($J17,会員登録,B$1,0)&amp;"　"&amp;VLOOKUP($J17,会員登録,B$1+1,0)</f>
        <v>#N/A</v>
      </c>
      <c r="C17" s="71" t="e">
        <f>VLOOKUP($N17,会員登録,C$1,0)&amp;"　"&amp;VLOOKUP($N17,会員登録,C$1+1,0)</f>
        <v>#N/A</v>
      </c>
      <c r="D17" s="72"/>
      <c r="E17" s="73" t="e">
        <f>VLOOKUP($J17,会員登録,E$1,0)</f>
        <v>#N/A</v>
      </c>
      <c r="F17" s="74"/>
      <c r="G17" s="73" t="e">
        <f>VLOOKUP($N17,会員登録,G$1,0)</f>
        <v>#N/A</v>
      </c>
      <c r="H17" s="75" t="e">
        <f>+YEAR($O$3-$I17)-1900</f>
        <v>#N/A</v>
      </c>
      <c r="I17" s="102" t="e">
        <f>VLOOKUP($J17,会員登録,I$1,0)</f>
        <v>#N/A</v>
      </c>
      <c r="J17" s="100"/>
      <c r="K17" s="73" t="e">
        <f>VLOOKUP($J17,会員登録,K$1,0)</f>
        <v>#N/A</v>
      </c>
      <c r="L17" s="75" t="e">
        <f>+YEAR($O$3-$M17)-1900</f>
        <v>#N/A</v>
      </c>
      <c r="M17" s="99" t="e">
        <f>VLOOKUP($N17,会員登録,M$1,0)</f>
        <v>#N/A</v>
      </c>
      <c r="N17" s="100"/>
      <c r="O17" s="73" t="e">
        <f>VLOOKUP($N17,会員登録,O$1,0)</f>
        <v>#N/A</v>
      </c>
      <c r="P17" s="101"/>
      <c r="Q17" s="51" t="s">
        <v>41</v>
      </c>
      <c r="R17" s="49" t="s">
        <v>42</v>
      </c>
    </row>
    <row r="18" ht="24" customHeight="1" spans="1:18">
      <c r="A18" s="76">
        <v>13</v>
      </c>
      <c r="B18" s="71" t="e">
        <f>VLOOKUP($J18,会員登録,B$1,0)&amp;"　"&amp;VLOOKUP($J18,会員登録,B$1+1,0)</f>
        <v>#N/A</v>
      </c>
      <c r="C18" s="71" t="e">
        <f>VLOOKUP($N18,会員登録,C$1,0)&amp;"　"&amp;VLOOKUP($N18,会員登録,C$1+1,0)</f>
        <v>#N/A</v>
      </c>
      <c r="D18" s="72"/>
      <c r="E18" s="73" t="e">
        <f>VLOOKUP($J18,会員登録,E$1,0)</f>
        <v>#N/A</v>
      </c>
      <c r="F18" s="74"/>
      <c r="G18" s="73" t="e">
        <f>VLOOKUP($N18,会員登録,G$1,0)</f>
        <v>#N/A</v>
      </c>
      <c r="H18" s="75" t="e">
        <f>+YEAR($O$3-$I18)-1900</f>
        <v>#N/A</v>
      </c>
      <c r="I18" s="102" t="e">
        <f>VLOOKUP($J18,会員登録,I$1,0)</f>
        <v>#N/A</v>
      </c>
      <c r="J18" s="100"/>
      <c r="K18" s="73" t="e">
        <f>VLOOKUP($J18,会員登録,K$1,0)</f>
        <v>#N/A</v>
      </c>
      <c r="L18" s="75" t="e">
        <f>+YEAR($O$3-$M18)-1900</f>
        <v>#N/A</v>
      </c>
      <c r="M18" s="99" t="e">
        <f>VLOOKUP($N18,会員登録,M$1,0)</f>
        <v>#N/A</v>
      </c>
      <c r="N18" s="100"/>
      <c r="O18" s="73" t="e">
        <f>VLOOKUP($N18,会員登録,O$1,0)</f>
        <v>#N/A</v>
      </c>
      <c r="P18" s="103"/>
      <c r="Q18" s="51" t="s">
        <v>43</v>
      </c>
      <c r="R18" s="49" t="s">
        <v>44</v>
      </c>
    </row>
    <row r="19" ht="24" customHeight="1" spans="1:18">
      <c r="A19" s="76">
        <v>14</v>
      </c>
      <c r="B19" s="71" t="e">
        <f>VLOOKUP($J19,会員登録,B$1,0)&amp;"　"&amp;VLOOKUP($J19,会員登録,B$1+1,0)</f>
        <v>#N/A</v>
      </c>
      <c r="C19" s="71" t="e">
        <f>VLOOKUP($N19,会員登録,C$1,0)&amp;"　"&amp;VLOOKUP($N19,会員登録,C$1+1,0)</f>
        <v>#N/A</v>
      </c>
      <c r="D19" s="72"/>
      <c r="E19" s="73" t="e">
        <f>VLOOKUP($J19,会員登録,E$1,0)</f>
        <v>#N/A</v>
      </c>
      <c r="F19" s="74"/>
      <c r="G19" s="73" t="e">
        <f>VLOOKUP($N19,会員登録,G$1,0)</f>
        <v>#N/A</v>
      </c>
      <c r="H19" s="75" t="e">
        <f>+YEAR($O$3-$I19)-1900</f>
        <v>#N/A</v>
      </c>
      <c r="I19" s="102" t="e">
        <f>VLOOKUP($J19,会員登録,I$1,0)</f>
        <v>#N/A</v>
      </c>
      <c r="J19" s="100"/>
      <c r="K19" s="73" t="e">
        <f>VLOOKUP($J19,会員登録,K$1,0)</f>
        <v>#N/A</v>
      </c>
      <c r="L19" s="75" t="e">
        <f>+YEAR($O$3-$M19)-1900</f>
        <v>#N/A</v>
      </c>
      <c r="M19" s="99" t="e">
        <f>VLOOKUP($N19,会員登録,M$1,0)</f>
        <v>#N/A</v>
      </c>
      <c r="N19" s="100"/>
      <c r="O19" s="73" t="e">
        <f>VLOOKUP($N19,会員登録,O$1,0)</f>
        <v>#N/A</v>
      </c>
      <c r="P19" s="103"/>
      <c r="Q19" s="51" t="s">
        <v>45</v>
      </c>
      <c r="R19" s="51"/>
    </row>
    <row r="20" ht="24" customHeight="1" spans="1:18">
      <c r="A20" s="77">
        <v>15</v>
      </c>
      <c r="B20" s="71" t="e">
        <f>VLOOKUP($J20,会員登録,B$1,0)&amp;"　"&amp;VLOOKUP($J20,会員登録,B$1+1,0)</f>
        <v>#N/A</v>
      </c>
      <c r="C20" s="71" t="e">
        <f>VLOOKUP($N20,会員登録,C$1,0)&amp;"　"&amp;VLOOKUP($N20,会員登録,C$1+1,0)</f>
        <v>#N/A</v>
      </c>
      <c r="D20" s="72"/>
      <c r="E20" s="73" t="e">
        <f>VLOOKUP($J20,会員登録,E$1,0)</f>
        <v>#N/A</v>
      </c>
      <c r="F20" s="74"/>
      <c r="G20" s="73" t="e">
        <f>VLOOKUP($N20,会員登録,G$1,0)</f>
        <v>#N/A</v>
      </c>
      <c r="H20" s="75" t="e">
        <f>+YEAR($O$3-$I20)-1900</f>
        <v>#N/A</v>
      </c>
      <c r="I20" s="102" t="e">
        <f>VLOOKUP($J20,会員登録,I$1,0)</f>
        <v>#N/A</v>
      </c>
      <c r="J20" s="100"/>
      <c r="K20" s="73" t="e">
        <f>VLOOKUP($J20,会員登録,K$1,0)</f>
        <v>#N/A</v>
      </c>
      <c r="L20" s="75" t="e">
        <f>+YEAR($O$3-$M20)-1900</f>
        <v>#N/A</v>
      </c>
      <c r="M20" s="99" t="e">
        <f>VLOOKUP($N20,会員登録,M$1,0)</f>
        <v>#N/A</v>
      </c>
      <c r="N20" s="100"/>
      <c r="O20" s="73" t="e">
        <f>VLOOKUP($N20,会員登録,O$1,0)</f>
        <v>#N/A</v>
      </c>
      <c r="P20" s="104"/>
      <c r="Q20" s="51" t="s">
        <v>46</v>
      </c>
      <c r="R20" s="51"/>
    </row>
    <row r="21" ht="20.1" customHeight="1" spans="1:18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51" t="s">
        <v>47</v>
      </c>
      <c r="R21" s="51"/>
    </row>
    <row r="22" ht="20.1" customHeight="1" spans="1:18">
      <c r="A22" s="50" t="s">
        <v>48</v>
      </c>
      <c r="Q22" s="51" t="s">
        <v>50</v>
      </c>
      <c r="R22" s="51"/>
    </row>
    <row r="23" ht="20.1" customHeight="1" spans="1:18">
      <c r="A23" s="50" t="s">
        <v>51</v>
      </c>
      <c r="N23" s="105" t="s">
        <v>49</v>
      </c>
      <c r="O23" s="105"/>
      <c r="P23" s="105"/>
      <c r="Q23" s="51" t="s">
        <v>53</v>
      </c>
      <c r="R23" s="51"/>
    </row>
    <row r="24" ht="20.1" customHeight="1" spans="1:18">
      <c r="A24" s="79" t="s">
        <v>54</v>
      </c>
      <c r="B24" s="80"/>
      <c r="C24" s="80"/>
      <c r="D24" s="81"/>
      <c r="E24" s="80"/>
      <c r="F24" s="81"/>
      <c r="G24" s="80"/>
      <c r="H24" s="80"/>
      <c r="I24" s="65" t="s">
        <v>52</v>
      </c>
      <c r="J24" s="106"/>
      <c r="K24" s="107"/>
      <c r="L24" s="107"/>
      <c r="M24" s="107"/>
      <c r="N24" s="107"/>
      <c r="O24" s="107"/>
      <c r="P24" s="108"/>
      <c r="Q24" s="51" t="s">
        <v>57</v>
      </c>
      <c r="R24" s="51"/>
    </row>
    <row r="25" ht="20.1" customHeight="1" spans="1:18">
      <c r="A25" s="80" t="s">
        <v>58</v>
      </c>
      <c r="B25" s="82"/>
      <c r="C25" s="82"/>
      <c r="D25" s="82"/>
      <c r="E25" s="82"/>
      <c r="F25" s="82"/>
      <c r="G25" s="82"/>
      <c r="H25" s="83"/>
      <c r="I25" s="77" t="s">
        <v>55</v>
      </c>
      <c r="J25" s="109"/>
      <c r="K25" s="110"/>
      <c r="L25" s="110"/>
      <c r="M25" s="110"/>
      <c r="N25" s="110"/>
      <c r="O25" s="111"/>
      <c r="P25" s="112"/>
      <c r="Q25" s="51" t="s">
        <v>60</v>
      </c>
      <c r="R25" s="51"/>
    </row>
    <row r="26" ht="20.1" customHeight="1" spans="1:18">
      <c r="A26" s="82" t="s">
        <v>61</v>
      </c>
      <c r="B26" s="82"/>
      <c r="C26" s="82"/>
      <c r="D26" s="82"/>
      <c r="E26" s="82"/>
      <c r="F26" s="82"/>
      <c r="G26" s="82"/>
      <c r="H26" s="83"/>
      <c r="I26" s="113" t="s">
        <v>59</v>
      </c>
      <c r="J26" s="114"/>
      <c r="K26" s="114"/>
      <c r="L26" s="114"/>
      <c r="M26" s="114"/>
      <c r="N26" s="114"/>
      <c r="O26" s="114"/>
      <c r="P26" s="115"/>
      <c r="Q26" s="51" t="s">
        <v>63</v>
      </c>
      <c r="R26" s="51"/>
    </row>
    <row r="27" ht="20.1" customHeight="1" spans="1:18">
      <c r="A27" s="84" t="s">
        <v>64</v>
      </c>
      <c r="B27" s="84"/>
      <c r="C27" s="85" t="s">
        <v>65</v>
      </c>
      <c r="D27" s="85"/>
      <c r="E27" s="85"/>
      <c r="F27" s="81"/>
      <c r="G27" s="79"/>
      <c r="H27" s="80"/>
      <c r="I27" s="65" t="s">
        <v>62</v>
      </c>
      <c r="J27" s="116"/>
      <c r="K27" s="117"/>
      <c r="L27" s="117"/>
      <c r="M27" s="117"/>
      <c r="N27" s="117"/>
      <c r="O27" s="117"/>
      <c r="P27" s="118"/>
      <c r="Q27" s="51" t="s">
        <v>68</v>
      </c>
      <c r="R27" s="51"/>
    </row>
    <row r="28" ht="20.1" customHeight="1" spans="1:18">
      <c r="A28" s="86"/>
      <c r="B28" s="86"/>
      <c r="C28" s="85" t="s">
        <v>69</v>
      </c>
      <c r="D28" s="85"/>
      <c r="E28" s="85"/>
      <c r="F28" s="79"/>
      <c r="G28" s="79"/>
      <c r="H28" s="87"/>
      <c r="I28" s="70" t="s">
        <v>66</v>
      </c>
      <c r="J28" s="119"/>
      <c r="K28" s="120"/>
      <c r="L28" s="121"/>
      <c r="M28" s="121"/>
      <c r="N28" s="121"/>
      <c r="O28" s="121"/>
      <c r="P28" s="122"/>
      <c r="Q28" s="51" t="s">
        <v>70</v>
      </c>
      <c r="R28" s="51"/>
    </row>
    <row r="29" ht="20.1" customHeight="1" spans="1:18">
      <c r="A29" s="79" t="s">
        <v>71</v>
      </c>
      <c r="B29" s="79"/>
      <c r="C29" s="79"/>
      <c r="D29" s="79"/>
      <c r="E29" s="79"/>
      <c r="F29" s="79"/>
      <c r="G29" s="79"/>
      <c r="H29" s="80"/>
      <c r="I29" s="70"/>
      <c r="J29" s="123"/>
      <c r="K29" s="124"/>
      <c r="L29" s="124"/>
      <c r="M29" s="124"/>
      <c r="N29" s="124"/>
      <c r="O29" s="124"/>
      <c r="P29" s="125"/>
      <c r="Q29" s="51" t="s">
        <v>73</v>
      </c>
      <c r="R29" s="51"/>
    </row>
    <row r="30" ht="20.1" customHeight="1" spans="1:18">
      <c r="A30" s="79"/>
      <c r="B30" s="79"/>
      <c r="C30" s="79"/>
      <c r="D30" s="79"/>
      <c r="E30" s="79"/>
      <c r="F30" s="81"/>
      <c r="G30" s="79"/>
      <c r="H30" s="80"/>
      <c r="I30" s="70" t="s">
        <v>72</v>
      </c>
      <c r="J30" s="126"/>
      <c r="K30" s="127"/>
      <c r="L30" s="127"/>
      <c r="M30" s="127"/>
      <c r="N30" s="127"/>
      <c r="O30" s="127"/>
      <c r="P30" s="128"/>
      <c r="Q30" s="51" t="s">
        <v>75</v>
      </c>
      <c r="R30" s="51"/>
    </row>
    <row r="31" ht="20.1" customHeight="1" spans="1:16">
      <c r="A31" s="79" t="s">
        <v>76</v>
      </c>
      <c r="B31" s="79"/>
      <c r="C31" s="79"/>
      <c r="D31" s="79"/>
      <c r="E31" s="79"/>
      <c r="F31" s="79"/>
      <c r="G31" s="88"/>
      <c r="H31" s="80"/>
      <c r="I31" s="70" t="s">
        <v>74</v>
      </c>
      <c r="J31" s="126"/>
      <c r="K31" s="127"/>
      <c r="L31" s="127"/>
      <c r="M31" s="127"/>
      <c r="N31" s="127"/>
      <c r="O31" s="127"/>
      <c r="P31" s="128"/>
    </row>
    <row r="32" ht="20.1" customHeight="1" spans="1:16">
      <c r="A32" s="89" t="s">
        <v>78</v>
      </c>
      <c r="B32" s="89"/>
      <c r="C32" s="89"/>
      <c r="D32" s="89"/>
      <c r="E32" s="89"/>
      <c r="F32" s="89"/>
      <c r="G32" s="89"/>
      <c r="I32" s="70" t="s">
        <v>77</v>
      </c>
      <c r="J32" s="126"/>
      <c r="K32" s="127"/>
      <c r="L32" s="127"/>
      <c r="M32" s="127"/>
      <c r="N32" s="127"/>
      <c r="O32" s="127"/>
      <c r="P32" s="128"/>
    </row>
    <row r="33" ht="20.1" customHeight="1" spans="9:16">
      <c r="I33" s="77" t="s">
        <v>79</v>
      </c>
      <c r="J33" s="109"/>
      <c r="K33" s="110"/>
      <c r="L33" s="110"/>
      <c r="M33" s="110"/>
      <c r="N33" s="110"/>
      <c r="O33" s="110"/>
      <c r="P33" s="129"/>
    </row>
    <row r="34" spans="15:16">
      <c r="O34" s="130"/>
      <c r="P34" s="131"/>
    </row>
  </sheetData>
  <mergeCells count="23">
    <mergeCell ref="A2:P2"/>
    <mergeCell ref="C3:D3"/>
    <mergeCell ref="A21:P21"/>
    <mergeCell ref="N23:P23"/>
    <mergeCell ref="J24:P24"/>
    <mergeCell ref="J25:N25"/>
    <mergeCell ref="A26:E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A32:G32"/>
    <mergeCell ref="J32:P32"/>
    <mergeCell ref="J33:P33"/>
    <mergeCell ref="I28:I29"/>
  </mergeCells>
  <conditionalFormatting sqref="B6">
    <cfRule type="expression" dxfId="139" priority="1" stopIfTrue="1">
      <formula>IFERROR(B6,"")</formula>
    </cfRule>
  </conditionalFormatting>
  <conditionalFormatting sqref="B7">
    <cfRule type="expression" dxfId="140" priority="2" stopIfTrue="1">
      <formula>ISERROR(B7)</formula>
    </cfRule>
  </conditionalFormatting>
  <conditionalFormatting sqref="C7">
    <cfRule type="expression" dxfId="141" priority="3" stopIfTrue="1">
      <formula>ISERROR(C7)</formula>
    </cfRule>
  </conditionalFormatting>
  <conditionalFormatting sqref="E7">
    <cfRule type="expression" dxfId="142" priority="4" stopIfTrue="1">
      <formula>ISERROR(E7)</formula>
    </cfRule>
  </conditionalFormatting>
  <conditionalFormatting sqref="G7">
    <cfRule type="expression" dxfId="143" priority="5" stopIfTrue="1">
      <formula>ISERROR(G7)</formula>
    </cfRule>
  </conditionalFormatting>
  <conditionalFormatting sqref="H7">
    <cfRule type="expression" dxfId="144" priority="6" stopIfTrue="1">
      <formula>ISERROR(H7)</formula>
    </cfRule>
  </conditionalFormatting>
  <conditionalFormatting sqref="K7">
    <cfRule type="expression" dxfId="145" priority="7" stopIfTrue="1">
      <formula>ISERROR(K7)</formula>
    </cfRule>
  </conditionalFormatting>
  <conditionalFormatting sqref="L7">
    <cfRule type="expression" dxfId="146" priority="8" stopIfTrue="1">
      <formula>ISERROR(L7)</formula>
    </cfRule>
  </conditionalFormatting>
  <conditionalFormatting sqref="M7">
    <cfRule type="expression" dxfId="147" priority="9" stopIfTrue="1">
      <formula>ISERROR(M7)</formula>
    </cfRule>
  </conditionalFormatting>
  <conditionalFormatting sqref="O7">
    <cfRule type="expression" dxfId="148" priority="10" stopIfTrue="1">
      <formula>ISERROR(O7)</formula>
    </cfRule>
  </conditionalFormatting>
  <conditionalFormatting sqref="B8:B20">
    <cfRule type="expression" dxfId="149" priority="11" stopIfTrue="1">
      <formula>ISERROR(B8)</formula>
    </cfRule>
  </conditionalFormatting>
  <conditionalFormatting sqref="C8:C20">
    <cfRule type="expression" dxfId="150" priority="12" stopIfTrue="1">
      <formula>ISERROR(C8)</formula>
    </cfRule>
  </conditionalFormatting>
  <conditionalFormatting sqref="E8:E20">
    <cfRule type="expression" dxfId="151" priority="13" stopIfTrue="1">
      <formula>ISERROR(E8)</formula>
    </cfRule>
  </conditionalFormatting>
  <conditionalFormatting sqref="G8:G20">
    <cfRule type="expression" dxfId="152" priority="14" stopIfTrue="1">
      <formula>ISERROR(G8)</formula>
    </cfRule>
  </conditionalFormatting>
  <conditionalFormatting sqref="H8:I20">
    <cfRule type="expression" dxfId="153" priority="15" stopIfTrue="1">
      <formula>ISERROR(H8)</formula>
    </cfRule>
  </conditionalFormatting>
  <conditionalFormatting sqref="K8:K20">
    <cfRule type="expression" dxfId="154" priority="16" stopIfTrue="1">
      <formula>ISERROR(K8)</formula>
    </cfRule>
  </conditionalFormatting>
  <conditionalFormatting sqref="L8:L20">
    <cfRule type="expression" dxfId="155" priority="17" stopIfTrue="1">
      <formula>ISERROR(L8)</formula>
    </cfRule>
  </conditionalFormatting>
  <conditionalFormatting sqref="M8:M20">
    <cfRule type="expression" dxfId="156" priority="18" stopIfTrue="1">
      <formula>ISERROR(M8)</formula>
    </cfRule>
  </conditionalFormatting>
  <conditionalFormatting sqref="O8:O20">
    <cfRule type="expression" dxfId="157" priority="19" stopIfTrue="1">
      <formula>ISERROR(O8)</formula>
    </cfRule>
  </conditionalFormatting>
  <conditionalFormatting sqref="I7">
    <cfRule type="expression" dxfId="158" priority="20" stopIfTrue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055555555556" right="0.196527777777778" top="0.393055555555556" bottom="0.393055555555556" header="0.511805555555556" footer="0.511805555555556"/>
  <pageSetup paperSize="9" scale="75" orientation="landscape" verticalDpi="7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記入例</vt:lpstr>
      <vt:lpstr>member</vt:lpstr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金本智</cp:lastModifiedBy>
  <dcterms:created xsi:type="dcterms:W3CDTF">2022-04-04T11:10:16Z</dcterms:created>
  <dcterms:modified xsi:type="dcterms:W3CDTF">2022-04-04T11:12:28Z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